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P_NZBS" sheetId="1" r:id="rId1"/>
  </sheets>
  <definedNames>
    <definedName name="_xlnm.Print_Area" localSheetId="0">'GP_NZBS'!$A$1:$U$48</definedName>
    <definedName name="_Fill">'GP_NZBS'!$A$6:$A$107</definedName>
    <definedName name="_Key1">'GP_NZBS'!$G$6:$G$107</definedName>
    <definedName name="_Key2">'GP_NZBS'!$C$6:$C$107</definedName>
    <definedName name="_Order1">0</definedName>
    <definedName name="_Order2">255</definedName>
    <definedName name="_Sort">'GP_NZBS'!$C$6:$P$107</definedName>
    <definedName name="Excel_BuiltIn_Print_Area" localSheetId="0">'GP_NZBS'!$A$1:$U$34</definedName>
    <definedName name="Excel_BuiltIn_Print_Area">'GP_NZBS'!$A$1:$Q$42</definedName>
    <definedName name="Obszar_wydruku_MI" localSheetId="0">'GP_NZBS'!$A$1:$Q$42</definedName>
  </definedNames>
  <calcPr fullCalcOnLoad="1"/>
</workbook>
</file>

<file path=xl/sharedStrings.xml><?xml version="1.0" encoding="utf-8"?>
<sst xmlns="http://schemas.openxmlformats.org/spreadsheetml/2006/main" count="125" uniqueCount="121">
  <si>
    <t xml:space="preserve">Grand Prix NZBS 2019  </t>
  </si>
  <si>
    <t>FINAŁ</t>
  </si>
  <si>
    <t>Trzcianka</t>
  </si>
  <si>
    <t>Piła</t>
  </si>
  <si>
    <t>Kaczory</t>
  </si>
  <si>
    <t>Czarnków</t>
  </si>
  <si>
    <t>Wągrowiec</t>
  </si>
  <si>
    <t>14.XII.</t>
  </si>
  <si>
    <t>c/o Finał</t>
  </si>
  <si>
    <t>PDF</t>
  </si>
  <si>
    <t>26.I.</t>
  </si>
  <si>
    <t>16.III.</t>
  </si>
  <si>
    <t>18.V.</t>
  </si>
  <si>
    <t>8.VI.</t>
  </si>
  <si>
    <t>28.VII.</t>
  </si>
  <si>
    <t>25.VIII.</t>
  </si>
  <si>
    <t>7.IX.</t>
  </si>
  <si>
    <t>21.IX.</t>
  </si>
  <si>
    <t>9.XI.</t>
  </si>
  <si>
    <t>Ziętara  Jolanta</t>
  </si>
  <si>
    <t>Junik  Rafał</t>
  </si>
  <si>
    <t>Maliszewski  Prz.</t>
  </si>
  <si>
    <t>Wachnowski  Jarosław</t>
  </si>
  <si>
    <t>Stefański Mieczysław</t>
  </si>
  <si>
    <t>Czepnik  Andrzej</t>
  </si>
  <si>
    <t>Wygowski  Janusz</t>
  </si>
  <si>
    <t>Klejny  Roman</t>
  </si>
  <si>
    <t>Małdziński  Andrzej</t>
  </si>
  <si>
    <t>Hilbrecht  Jarosław</t>
  </si>
  <si>
    <t>Gurzęda  Jerzy</t>
  </si>
  <si>
    <t>Juszczak  Marek</t>
  </si>
  <si>
    <t>Hilbrecht  Wiesław</t>
  </si>
  <si>
    <t>Samol  Grzegorz</t>
  </si>
  <si>
    <t>Kożuchowski Waldemar</t>
  </si>
  <si>
    <t>Pawłowski  Tomasz</t>
  </si>
  <si>
    <t>Solecki  Piotr</t>
  </si>
  <si>
    <t>Piszczek  Adam</t>
  </si>
  <si>
    <t>Stypiński  Jerzy</t>
  </si>
  <si>
    <t>Grobelkiewicz  M.</t>
  </si>
  <si>
    <t>Heinze  Aleksander</t>
  </si>
  <si>
    <t>Nowak  Sebastian</t>
  </si>
  <si>
    <t>Olkowicz  Jan</t>
  </si>
  <si>
    <t>Woźniak Marcin</t>
  </si>
  <si>
    <t>Smuszkiewicz Marek</t>
  </si>
  <si>
    <t>Malenta  Andrzej</t>
  </si>
  <si>
    <t>Kmiecik  Cezary</t>
  </si>
  <si>
    <t>Szałas Elżbieta</t>
  </si>
  <si>
    <t>Kaczmarowski Paweł</t>
  </si>
  <si>
    <t>Samól  Stefan</t>
  </si>
  <si>
    <t>Hliwa  Janusz</t>
  </si>
  <si>
    <t>Kierszka  Paweł</t>
  </si>
  <si>
    <t>Zacerkownyj Bohdan</t>
  </si>
  <si>
    <t>Kasperek Tadeusz</t>
  </si>
  <si>
    <t>Sosnowski  Paweł</t>
  </si>
  <si>
    <t>Granops Kajetan</t>
  </si>
  <si>
    <t>Bartoszko  Romuald</t>
  </si>
  <si>
    <t>Włodkowski  Jan</t>
  </si>
  <si>
    <t>Rodziewicz-Bielewicz O.</t>
  </si>
  <si>
    <t>Jacoszek  Jolanta</t>
  </si>
  <si>
    <t>Balcerzak Grażyna</t>
  </si>
  <si>
    <t>Gwiazdowski St.</t>
  </si>
  <si>
    <t>Wańkiewicz Stanisław</t>
  </si>
  <si>
    <t>Malinowski  Józef</t>
  </si>
  <si>
    <t>Czajkowski Waldemar</t>
  </si>
  <si>
    <t>Bryła  Tadeusz</t>
  </si>
  <si>
    <t>Solarski  Tomasz</t>
  </si>
  <si>
    <t>Mitura  Ryszard</t>
  </si>
  <si>
    <t>Koczorowski Ireneusz</t>
  </si>
  <si>
    <t>Kaczmarowski  Marcin</t>
  </si>
  <si>
    <t>Włodkowski  Robert</t>
  </si>
  <si>
    <t>Piechocki  Sławomir</t>
  </si>
  <si>
    <t>Czapliński  Sławomir</t>
  </si>
  <si>
    <t>Małecki  Mirosław</t>
  </si>
  <si>
    <t>Małecki  Paweł</t>
  </si>
  <si>
    <t>Kowalicki Tadeusz</t>
  </si>
  <si>
    <t>Grewling  Józef</t>
  </si>
  <si>
    <t>Schedler Jerzy</t>
  </si>
  <si>
    <t>Sosiński  Jerzy</t>
  </si>
  <si>
    <t>Matuszewski  Jan</t>
  </si>
  <si>
    <t>Mączkowski  Roman</t>
  </si>
  <si>
    <t>Piechowiak  Jacek</t>
  </si>
  <si>
    <t>Jędrzejewski  Janusz</t>
  </si>
  <si>
    <t>Wilk  Adam</t>
  </si>
  <si>
    <t>Sumińska Ewa</t>
  </si>
  <si>
    <t>Kruszewicz Janusz</t>
  </si>
  <si>
    <t>Kołodziejczyk Teresa</t>
  </si>
  <si>
    <t>Głowacki  M.</t>
  </si>
  <si>
    <t>Wiśniewski Marian</t>
  </si>
  <si>
    <t>Janik  Stanisław</t>
  </si>
  <si>
    <t>Drozd  Bogusław</t>
  </si>
  <si>
    <t>Żmuda Andrzej</t>
  </si>
  <si>
    <t>Przybysz Janusz</t>
  </si>
  <si>
    <t>Adamski  Zb.</t>
  </si>
  <si>
    <t>Albrecht  Zb.</t>
  </si>
  <si>
    <t>Krzyżanowski St.</t>
  </si>
  <si>
    <t>Politowski Michał</t>
  </si>
  <si>
    <t>Paszkowski Romuald</t>
  </si>
  <si>
    <t>Tyburczy Henryk</t>
  </si>
  <si>
    <t>Długosz Andrzej</t>
  </si>
  <si>
    <t>Kurzawski Dariusz</t>
  </si>
  <si>
    <t>Knapik Ewa</t>
  </si>
  <si>
    <t>Kwiatkowski Wł.</t>
  </si>
  <si>
    <t>Horak  Grzegorz</t>
  </si>
  <si>
    <t>Pokaczajło Eugeniusz</t>
  </si>
  <si>
    <t>Bukowski  Marek</t>
  </si>
  <si>
    <t>Sadowski  Jerzy</t>
  </si>
  <si>
    <t>Czarnecki Stanisław</t>
  </si>
  <si>
    <t>Gram Waldemar</t>
  </si>
  <si>
    <t>Oczkowicz  Radzisław</t>
  </si>
  <si>
    <t>Szułdrzyński K.</t>
  </si>
  <si>
    <t>Arndt-Kufel Alina</t>
  </si>
  <si>
    <t>Kufel Jacek</t>
  </si>
  <si>
    <t>Skwirowski Jerzy</t>
  </si>
  <si>
    <t>Wolski Brunon</t>
  </si>
  <si>
    <t>Lochyńska  Irena</t>
  </si>
  <si>
    <t>Sagan Stanisław</t>
  </si>
  <si>
    <t>Hamling Ryszard</t>
  </si>
  <si>
    <t>Kozera Jan</t>
  </si>
  <si>
    <t>Kłopocki  Leszek</t>
  </si>
  <si>
    <t>Osowski  Tadeusz</t>
  </si>
  <si>
    <t>Do klasyfikacji zalicza się 6 najlepszych wyników (%).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</si>
</sst>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"/>
    <numFmt numFmtId="166" formatCode="0.00"/>
    <numFmt numFmtId="167" formatCode="0"/>
    <numFmt numFmtId="168" formatCode="0.00_ ;[RED]\-0.00\ "/>
  </numFmts>
  <fonts count="33">
    <font>
      <sz val="12"/>
      <name val="Courier New"/>
      <family val="3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16"/>
      <name val="Courier New"/>
      <family val="3"/>
    </font>
    <font>
      <sz val="11"/>
      <color indexed="17"/>
      <name val="Czcionka tekstu podstawowego"/>
      <family val="2"/>
    </font>
    <font>
      <b/>
      <sz val="18"/>
      <color indexed="16"/>
      <name val="Courier New"/>
      <family val="3"/>
    </font>
    <font>
      <b/>
      <sz val="12"/>
      <color indexed="16"/>
      <name val="Courier New"/>
      <family val="3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Arial Black"/>
      <family val="2"/>
    </font>
    <font>
      <sz val="10"/>
      <name val="Arial Narrow"/>
      <family val="2"/>
    </font>
    <font>
      <i/>
      <sz val="8"/>
      <name val="Calibri"/>
      <family val="2"/>
    </font>
    <font>
      <sz val="12"/>
      <name val="Arial"/>
      <family val="2"/>
    </font>
    <font>
      <i/>
      <u val="single"/>
      <sz val="18"/>
      <name val="Arial Black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i/>
      <sz val="8"/>
      <color indexed="8"/>
      <name val="Arial"/>
      <family val="2"/>
    </font>
    <font>
      <sz val="11"/>
      <name val="Courier New"/>
      <family val="3"/>
    </font>
    <font>
      <sz val="11"/>
      <name val="CG Times"/>
      <family val="1"/>
    </font>
    <font>
      <sz val="11"/>
      <color indexed="16"/>
      <name val="Arial Black"/>
      <family val="2"/>
    </font>
    <font>
      <sz val="11"/>
      <color indexed="8"/>
      <name val="Arial Narrow"/>
      <family val="2"/>
    </font>
    <font>
      <sz val="12"/>
      <color indexed="8"/>
      <name val="Arial Black"/>
      <family val="2"/>
    </font>
    <font>
      <sz val="11"/>
      <color indexed="8"/>
      <name val="Arial Black"/>
      <family val="2"/>
    </font>
    <font>
      <b/>
      <sz val="12"/>
      <color indexed="16"/>
      <name val="Albertus Medium"/>
      <family val="2"/>
    </font>
    <font>
      <sz val="11"/>
      <color indexed="8"/>
      <name val="Arial"/>
      <family val="2"/>
    </font>
    <font>
      <b/>
      <sz val="11"/>
      <color indexed="8"/>
      <name val="Arial Black"/>
      <family val="2"/>
    </font>
    <font>
      <sz val="11"/>
      <name val="Arial"/>
      <family val="2"/>
    </font>
    <font>
      <sz val="10"/>
      <color indexed="8"/>
      <name val="Arial Narrow"/>
      <family val="2"/>
    </font>
    <font>
      <sz val="14"/>
      <color indexed="16"/>
      <name val="Arial Black"/>
      <family val="2"/>
    </font>
    <font>
      <sz val="11"/>
      <name val="Arial Black"/>
      <family val="2"/>
    </font>
    <font>
      <sz val="14"/>
      <name val="Arial Black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</borders>
  <cellStyleXfs count="4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5" fontId="4" fillId="0" borderId="0">
      <alignment/>
      <protection locked="0"/>
    </xf>
    <xf numFmtId="165" fontId="4" fillId="0" borderId="0">
      <alignment/>
      <protection locked="0"/>
    </xf>
    <xf numFmtId="165" fontId="4" fillId="0" borderId="0">
      <alignment/>
      <protection locked="0"/>
    </xf>
    <xf numFmtId="164" fontId="5" fillId="4" borderId="0" applyNumberFormat="0" applyBorder="0" applyAlignment="0" applyProtection="0"/>
    <xf numFmtId="165" fontId="4" fillId="0" borderId="0">
      <alignment/>
      <protection locked="0"/>
    </xf>
    <xf numFmtId="165" fontId="6" fillId="0" borderId="0">
      <alignment/>
      <protection locked="0"/>
    </xf>
    <xf numFmtId="165" fontId="7" fillId="0" borderId="0">
      <alignment/>
      <protection locked="0"/>
    </xf>
    <xf numFmtId="164" fontId="8" fillId="16" borderId="0" applyNumberFormat="0" applyBorder="0" applyAlignment="0" applyProtection="0"/>
    <xf numFmtId="165" fontId="4" fillId="0" borderId="0">
      <alignment/>
      <protection locked="0"/>
    </xf>
    <xf numFmtId="165" fontId="4" fillId="0" borderId="1">
      <alignment/>
      <protection locked="0"/>
    </xf>
    <xf numFmtId="164" fontId="9" fillId="3" borderId="0" applyNumberFormat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0" fillId="0" borderId="0" xfId="0" applyFont="1" applyAlignment="1">
      <alignment/>
    </xf>
    <xf numFmtId="166" fontId="11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1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8" fillId="6" borderId="0" xfId="0" applyFont="1" applyFill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2" fillId="0" borderId="0" xfId="0" applyFont="1" applyFill="1" applyAlignment="1">
      <alignment horizontal="center"/>
    </xf>
    <xf numFmtId="164" fontId="2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3" fillId="0" borderId="2" xfId="0" applyFont="1" applyFill="1" applyBorder="1" applyAlignment="1" applyProtection="1">
      <alignment/>
      <protection/>
    </xf>
    <xf numFmtId="164" fontId="23" fillId="0" borderId="3" xfId="0" applyFont="1" applyFill="1" applyBorder="1" applyAlignment="1">
      <alignment/>
    </xf>
    <xf numFmtId="164" fontId="24" fillId="0" borderId="3" xfId="0" applyFont="1" applyFill="1" applyBorder="1" applyAlignment="1" applyProtection="1">
      <alignment/>
      <protection/>
    </xf>
    <xf numFmtId="168" fontId="25" fillId="16" borderId="4" xfId="0" applyNumberFormat="1" applyFont="1" applyFill="1" applyBorder="1" applyAlignment="1" applyProtection="1">
      <alignment horizontal="center"/>
      <protection/>
    </xf>
    <xf numFmtId="164" fontId="26" fillId="0" borderId="4" xfId="0" applyFont="1" applyFill="1" applyBorder="1" applyAlignment="1" applyProtection="1">
      <alignment horizontal="center"/>
      <protection/>
    </xf>
    <xf numFmtId="166" fontId="27" fillId="4" borderId="5" xfId="0" applyNumberFormat="1" applyFont="1" applyFill="1" applyBorder="1" applyAlignment="1">
      <alignment horizontal="center"/>
    </xf>
    <xf numFmtId="168" fontId="25" fillId="16" borderId="6" xfId="0" applyNumberFormat="1" applyFont="1" applyFill="1" applyBorder="1" applyAlignment="1" applyProtection="1">
      <alignment horizontal="center"/>
      <protection/>
    </xf>
    <xf numFmtId="168" fontId="28" fillId="0" borderId="7" xfId="0" applyNumberFormat="1" applyFont="1" applyFill="1" applyBorder="1" applyAlignment="1">
      <alignment horizontal="center"/>
    </xf>
    <xf numFmtId="168" fontId="28" fillId="0" borderId="8" xfId="0" applyNumberFormat="1" applyFont="1" applyFill="1" applyBorder="1" applyAlignment="1">
      <alignment horizontal="center"/>
    </xf>
    <xf numFmtId="168" fontId="28" fillId="17" borderId="8" xfId="0" applyNumberFormat="1" applyFont="1" applyFill="1" applyBorder="1" applyAlignment="1">
      <alignment horizontal="center"/>
    </xf>
    <xf numFmtId="168" fontId="28" fillId="0" borderId="9" xfId="0" applyNumberFormat="1" applyFont="1" applyFill="1" applyBorder="1" applyAlignment="1">
      <alignment horizontal="center"/>
    </xf>
    <xf numFmtId="164" fontId="13" fillId="0" borderId="10" xfId="0" applyFont="1" applyFill="1" applyBorder="1" applyAlignment="1">
      <alignment/>
    </xf>
    <xf numFmtId="166" fontId="11" fillId="0" borderId="0" xfId="0" applyNumberFormat="1" applyFont="1" applyFill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6" fontId="24" fillId="4" borderId="5" xfId="0" applyNumberFormat="1" applyFont="1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8" fontId="28" fillId="0" borderId="4" xfId="0" applyNumberFormat="1" applyFont="1" applyFill="1" applyBorder="1" applyAlignment="1">
      <alignment horizontal="center"/>
    </xf>
    <xf numFmtId="164" fontId="26" fillId="0" borderId="7" xfId="0" applyFont="1" applyFill="1" applyBorder="1" applyAlignment="1" applyProtection="1">
      <alignment horizontal="center"/>
      <protection/>
    </xf>
    <xf numFmtId="168" fontId="28" fillId="17" borderId="9" xfId="0" applyNumberFormat="1" applyFont="1" applyFill="1" applyBorder="1" applyAlignment="1">
      <alignment horizontal="center"/>
    </xf>
    <xf numFmtId="166" fontId="29" fillId="0" borderId="0" xfId="0" applyNumberFormat="1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168" fontId="28" fillId="17" borderId="7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68" fontId="25" fillId="0" borderId="4" xfId="0" applyNumberFormat="1" applyFont="1" applyFill="1" applyBorder="1" applyAlignment="1" applyProtection="1">
      <alignment horizontal="center"/>
      <protection/>
    </xf>
    <xf numFmtId="168" fontId="25" fillId="16" borderId="11" xfId="0" applyNumberFormat="1" applyFont="1" applyFill="1" applyBorder="1" applyAlignment="1" applyProtection="1">
      <alignment horizontal="center"/>
      <protection/>
    </xf>
    <xf numFmtId="164" fontId="23" fillId="0" borderId="0" xfId="0" applyFont="1" applyFill="1" applyBorder="1" applyAlignment="1">
      <alignment/>
    </xf>
    <xf numFmtId="164" fontId="24" fillId="0" borderId="3" xfId="0" applyFont="1" applyFill="1" applyBorder="1" applyAlignment="1">
      <alignment/>
    </xf>
    <xf numFmtId="164" fontId="24" fillId="0" borderId="0" xfId="0" applyFont="1" applyFill="1" applyBorder="1" applyAlignment="1">
      <alignment/>
    </xf>
    <xf numFmtId="164" fontId="30" fillId="0" borderId="0" xfId="0" applyFont="1" applyFill="1" applyBorder="1" applyAlignment="1">
      <alignment horizontal="center"/>
    </xf>
    <xf numFmtId="164" fontId="13" fillId="0" borderId="3" xfId="0" applyFont="1" applyFill="1" applyBorder="1" applyAlignment="1">
      <alignment horizontal="center"/>
    </xf>
    <xf numFmtId="164" fontId="13" fillId="0" borderId="0" xfId="0" applyFont="1" applyFill="1" applyAlignment="1">
      <alignment/>
    </xf>
    <xf numFmtId="164" fontId="31" fillId="0" borderId="0" xfId="0" applyFont="1" applyAlignment="1">
      <alignment/>
    </xf>
    <xf numFmtId="164" fontId="24" fillId="0" borderId="0" xfId="0" applyFont="1" applyFill="1" applyBorder="1" applyAlignment="1" applyProtection="1">
      <alignment/>
      <protection/>
    </xf>
    <xf numFmtId="164" fontId="30" fillId="0" borderId="0" xfId="0" applyFont="1" applyAlignment="1">
      <alignment/>
    </xf>
    <xf numFmtId="164" fontId="13" fillId="0" borderId="0" xfId="0" applyFont="1" applyAlignment="1" applyProtection="1">
      <alignment horizontal="center"/>
      <protection/>
    </xf>
    <xf numFmtId="164" fontId="32" fillId="0" borderId="0" xfId="0" applyFont="1" applyAlignment="1">
      <alignment/>
    </xf>
  </cellXfs>
  <cellStyles count="3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Comma" xfId="38"/>
    <cellStyle name="Currency" xfId="39"/>
    <cellStyle name="Date" xfId="40"/>
    <cellStyle name="Dobre" xfId="41"/>
    <cellStyle name="Fixed" xfId="42"/>
    <cellStyle name="Heading1" xfId="43"/>
    <cellStyle name="Heading2" xfId="44"/>
    <cellStyle name="Neutralne" xfId="45"/>
    <cellStyle name="Percent" xfId="46"/>
    <cellStyle name="Total" xfId="47"/>
    <cellStyle name="Złe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showGridLines="0" tabSelected="1" workbookViewId="0" topLeftCell="A1">
      <selection activeCell="C3" sqref="C3"/>
    </sheetView>
  </sheetViews>
  <sheetFormatPr defaultColWidth="10.3984375" defaultRowHeight="15.75"/>
  <cols>
    <col min="1" max="1" width="7.19921875" style="0" customWidth="1"/>
    <col min="2" max="2" width="2.3984375" style="0" customWidth="1"/>
    <col min="3" max="3" width="22.69921875" style="1" customWidth="1"/>
    <col min="4" max="5" width="6.3984375" style="1" customWidth="1"/>
    <col min="6" max="6" width="8.296875" style="1" customWidth="1"/>
    <col min="7" max="7" width="7.8984375" style="2" customWidth="1"/>
    <col min="8" max="8" width="6.19921875" style="0" customWidth="1"/>
    <col min="9" max="11" width="5.69921875" style="0" customWidth="1"/>
    <col min="12" max="12" width="6.19921875" style="0" customWidth="1"/>
    <col min="13" max="16" width="5.69921875" style="0" customWidth="1"/>
    <col min="17" max="17" width="1" style="0" customWidth="1"/>
    <col min="18" max="18" width="4.3984375" style="3" customWidth="1"/>
    <col min="19" max="20" width="4.3984375" style="4" customWidth="1"/>
    <col min="21" max="21" width="2.69921875" style="4" customWidth="1"/>
    <col min="22" max="16384" width="9.69921875" style="0" customWidth="1"/>
  </cols>
  <sheetData>
    <row r="1" spans="1:14" ht="12.75">
      <c r="A1" s="5"/>
      <c r="B1" s="5"/>
      <c r="C1" s="6" t="s">
        <v>0</v>
      </c>
      <c r="D1" s="6"/>
      <c r="E1" s="6"/>
      <c r="F1" s="6"/>
      <c r="H1" s="5"/>
      <c r="I1" s="5"/>
      <c r="J1" s="5"/>
      <c r="K1" s="5"/>
      <c r="L1" s="5"/>
      <c r="M1" s="5"/>
      <c r="N1" s="7"/>
    </row>
    <row r="2" spans="1:14" ht="12.75">
      <c r="A2" s="5"/>
      <c r="B2" s="5"/>
      <c r="C2" s="5"/>
      <c r="D2" s="5"/>
      <c r="E2" s="5"/>
      <c r="F2" s="5"/>
      <c r="H2" s="5"/>
      <c r="I2" s="5"/>
      <c r="J2" s="5"/>
      <c r="K2" s="5"/>
      <c r="L2" s="5"/>
      <c r="M2" s="5"/>
      <c r="N2" s="5"/>
    </row>
    <row r="3" spans="5:21" s="8" customFormat="1" ht="12.75">
      <c r="E3" s="9" t="s">
        <v>1</v>
      </c>
      <c r="G3" s="10"/>
      <c r="H3" s="11" t="s">
        <v>2</v>
      </c>
      <c r="I3" s="11" t="s">
        <v>3</v>
      </c>
      <c r="J3" s="11" t="s">
        <v>4</v>
      </c>
      <c r="K3" s="11" t="s">
        <v>5</v>
      </c>
      <c r="L3" s="11" t="s">
        <v>6</v>
      </c>
      <c r="M3" s="11" t="s">
        <v>2</v>
      </c>
      <c r="N3" s="11" t="s">
        <v>3</v>
      </c>
      <c r="O3" s="11" t="s">
        <v>5</v>
      </c>
      <c r="P3" s="11" t="s">
        <v>3</v>
      </c>
      <c r="R3" s="3"/>
      <c r="S3" s="4"/>
      <c r="T3" s="4"/>
      <c r="U3" s="4"/>
    </row>
    <row r="4" spans="5:21" s="12" customFormat="1" ht="12.75">
      <c r="E4" s="9" t="s">
        <v>7</v>
      </c>
      <c r="F4" s="13" t="s">
        <v>8</v>
      </c>
      <c r="G4" s="14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16" t="s">
        <v>18</v>
      </c>
      <c r="R4" s="3"/>
      <c r="S4" s="4"/>
      <c r="T4" s="4"/>
      <c r="U4" s="4"/>
    </row>
    <row r="5" spans="5:16" ht="6.75" customHeight="1">
      <c r="E5" s="17"/>
      <c r="F5" s="18"/>
      <c r="H5" s="15"/>
      <c r="I5" s="15"/>
      <c r="J5" s="15"/>
      <c r="K5" s="15"/>
      <c r="L5" s="15"/>
      <c r="M5" s="15"/>
      <c r="N5" s="15"/>
      <c r="O5" s="15"/>
      <c r="P5" s="16"/>
    </row>
    <row r="6" spans="1:20" ht="19.5" customHeight="1">
      <c r="A6" s="19">
        <v>1</v>
      </c>
      <c r="B6" s="20"/>
      <c r="C6" s="21" t="s">
        <v>19</v>
      </c>
      <c r="D6" s="22">
        <f>SUM(E6:F6)/3</f>
        <v>58.544444444444444</v>
      </c>
      <c r="E6" s="23">
        <v>58.33</v>
      </c>
      <c r="F6" s="24">
        <f>G6/6*2</f>
        <v>117.30333333333333</v>
      </c>
      <c r="G6" s="25">
        <f>SUM(H6:U6)</f>
        <v>351.90999999999997</v>
      </c>
      <c r="H6" s="26">
        <v>59.84</v>
      </c>
      <c r="I6" s="27">
        <v>55.75</v>
      </c>
      <c r="J6" s="27">
        <v>50.67</v>
      </c>
      <c r="K6" s="27">
        <v>59.76</v>
      </c>
      <c r="L6" s="28">
        <v>47.79</v>
      </c>
      <c r="M6" s="27">
        <v>62.25</v>
      </c>
      <c r="N6" s="28">
        <v>49.51</v>
      </c>
      <c r="O6" s="29"/>
      <c r="P6" s="29">
        <v>63.64</v>
      </c>
      <c r="Q6" s="30"/>
      <c r="R6" s="31">
        <v>-47.79</v>
      </c>
      <c r="S6" s="31">
        <v>-49.51</v>
      </c>
      <c r="T6" s="31"/>
    </row>
    <row r="7" spans="1:20" ht="19.5" customHeight="1">
      <c r="A7" s="19"/>
      <c r="B7" s="20"/>
      <c r="C7" s="21" t="s">
        <v>20</v>
      </c>
      <c r="D7" s="22">
        <f>SUM(E7:F7)/3</f>
        <v>58.544444444444444</v>
      </c>
      <c r="E7" s="23">
        <v>58.33</v>
      </c>
      <c r="F7" s="24">
        <f>G7/6*2</f>
        <v>117.30333333333333</v>
      </c>
      <c r="G7" s="25">
        <f>SUM(H7:U7)</f>
        <v>351.90999999999997</v>
      </c>
      <c r="H7" s="26">
        <v>59.84</v>
      </c>
      <c r="I7" s="27">
        <v>55.75</v>
      </c>
      <c r="J7" s="27">
        <v>50.67</v>
      </c>
      <c r="K7" s="27">
        <v>59.76</v>
      </c>
      <c r="L7" s="28">
        <v>47.79</v>
      </c>
      <c r="M7" s="27">
        <v>62.25</v>
      </c>
      <c r="N7" s="28">
        <v>49.51</v>
      </c>
      <c r="O7" s="29"/>
      <c r="P7" s="29">
        <v>63.64</v>
      </c>
      <c r="Q7" s="30"/>
      <c r="R7" s="32">
        <v>-47.79</v>
      </c>
      <c r="S7" s="32">
        <v>-49.51</v>
      </c>
      <c r="T7" s="32"/>
    </row>
    <row r="8" spans="1:20" ht="19.5" customHeight="1">
      <c r="A8" s="19">
        <v>3</v>
      </c>
      <c r="B8" s="20"/>
      <c r="C8" s="21" t="s">
        <v>21</v>
      </c>
      <c r="D8" s="22">
        <f>SUM(E8:F8)/3</f>
        <v>57.705555555555556</v>
      </c>
      <c r="E8" s="23">
        <v>61.11</v>
      </c>
      <c r="F8" s="24">
        <f>G8/6*2</f>
        <v>112.00666666666666</v>
      </c>
      <c r="G8" s="25">
        <f>SUM(H8:U8)</f>
        <v>336.02</v>
      </c>
      <c r="H8" s="26">
        <v>53.97</v>
      </c>
      <c r="I8" s="27">
        <v>55.61</v>
      </c>
      <c r="J8" s="28">
        <v>52.54</v>
      </c>
      <c r="K8" s="27">
        <v>56.55</v>
      </c>
      <c r="L8" s="27"/>
      <c r="M8" s="28">
        <v>50.35</v>
      </c>
      <c r="N8" s="27">
        <v>58.5</v>
      </c>
      <c r="O8" s="29">
        <v>57.1</v>
      </c>
      <c r="P8" s="29">
        <v>54.29</v>
      </c>
      <c r="Q8" s="30"/>
      <c r="R8" s="31">
        <v>-50.35</v>
      </c>
      <c r="S8" s="31">
        <v>-52.54</v>
      </c>
      <c r="T8" s="31"/>
    </row>
    <row r="9" spans="1:20" ht="19.5" customHeight="1">
      <c r="A9" s="19">
        <v>4</v>
      </c>
      <c r="B9" s="20"/>
      <c r="C9" s="21" t="s">
        <v>22</v>
      </c>
      <c r="D9" s="22">
        <f>SUM(E9:F9)/3</f>
        <v>57.38444444444445</v>
      </c>
      <c r="E9" s="23">
        <v>53.24</v>
      </c>
      <c r="F9" s="33">
        <f>G9/6*2</f>
        <v>118.91333333333334</v>
      </c>
      <c r="G9" s="25">
        <f>SUM(H9:U9)</f>
        <v>356.74</v>
      </c>
      <c r="H9" s="26">
        <v>66.72</v>
      </c>
      <c r="I9" s="27">
        <v>56.6</v>
      </c>
      <c r="J9" s="27"/>
      <c r="K9" s="27">
        <v>57.62</v>
      </c>
      <c r="L9" s="27">
        <v>64.46</v>
      </c>
      <c r="M9" s="27">
        <v>56.6</v>
      </c>
      <c r="N9" s="27">
        <v>54.74</v>
      </c>
      <c r="O9" s="29"/>
      <c r="P9" s="29"/>
      <c r="Q9" s="34"/>
      <c r="R9" s="32"/>
      <c r="S9" s="32"/>
      <c r="T9" s="32"/>
    </row>
    <row r="10" spans="1:20" ht="19.5" customHeight="1">
      <c r="A10" s="19">
        <v>5</v>
      </c>
      <c r="B10" s="20"/>
      <c r="C10" s="21" t="s">
        <v>23</v>
      </c>
      <c r="D10" s="22">
        <f>SUM(E10:F10)/3</f>
        <v>54.952222222222225</v>
      </c>
      <c r="E10" s="23">
        <v>50</v>
      </c>
      <c r="F10" s="24">
        <f>G10/6*2</f>
        <v>114.85666666666668</v>
      </c>
      <c r="G10" s="25">
        <f>SUM(H10:U10)</f>
        <v>344.57000000000005</v>
      </c>
      <c r="H10" s="26"/>
      <c r="I10" s="27">
        <v>56.6</v>
      </c>
      <c r="J10" s="28">
        <v>47.59</v>
      </c>
      <c r="K10" s="27">
        <v>57.62</v>
      </c>
      <c r="L10" s="27">
        <v>64.46</v>
      </c>
      <c r="M10" s="27">
        <v>56.6</v>
      </c>
      <c r="N10" s="27">
        <v>54.74</v>
      </c>
      <c r="O10" s="35"/>
      <c r="P10" s="29">
        <v>54.55</v>
      </c>
      <c r="Q10" s="30"/>
      <c r="R10" s="31">
        <v>-47.59</v>
      </c>
      <c r="S10" s="31"/>
      <c r="T10" s="31"/>
    </row>
    <row r="11" spans="1:20" ht="19.5" customHeight="1">
      <c r="A11" s="19">
        <v>6</v>
      </c>
      <c r="B11" s="20"/>
      <c r="C11" s="21" t="s">
        <v>24</v>
      </c>
      <c r="D11" s="22">
        <f>SUM(E11:F11)/3</f>
        <v>54.937777777777775</v>
      </c>
      <c r="E11" s="23">
        <v>53.24</v>
      </c>
      <c r="F11" s="24">
        <f>G11/6*2</f>
        <v>111.57333333333332</v>
      </c>
      <c r="G11" s="25">
        <f>SUM(H11:U11)</f>
        <v>334.71999999999997</v>
      </c>
      <c r="H11" s="26">
        <v>54.69</v>
      </c>
      <c r="I11" s="27">
        <v>54.56</v>
      </c>
      <c r="J11" s="27">
        <v>57.89</v>
      </c>
      <c r="K11" s="27">
        <v>60.29</v>
      </c>
      <c r="L11" s="27"/>
      <c r="M11" s="27"/>
      <c r="N11" s="28">
        <v>51.47</v>
      </c>
      <c r="O11" s="29">
        <v>55.17</v>
      </c>
      <c r="P11" s="29">
        <v>52.12</v>
      </c>
      <c r="Q11" s="30"/>
      <c r="R11" s="31">
        <v>-51.47</v>
      </c>
      <c r="S11" s="31"/>
      <c r="T11" s="31"/>
    </row>
    <row r="12" spans="1:20" ht="19.5" customHeight="1">
      <c r="A12" s="19"/>
      <c r="B12" s="20"/>
      <c r="C12" s="21" t="s">
        <v>25</v>
      </c>
      <c r="D12" s="22">
        <f>SUM(E12:F12)/3</f>
        <v>54.937777777777775</v>
      </c>
      <c r="E12" s="23">
        <v>53.24</v>
      </c>
      <c r="F12" s="24">
        <f>G12/6*2</f>
        <v>111.57333333333332</v>
      </c>
      <c r="G12" s="25">
        <f>SUM(H12:U12)</f>
        <v>334.71999999999997</v>
      </c>
      <c r="H12" s="26">
        <v>54.69</v>
      </c>
      <c r="I12" s="27">
        <v>54.56</v>
      </c>
      <c r="J12" s="27">
        <v>57.89</v>
      </c>
      <c r="K12" s="27">
        <v>60.29</v>
      </c>
      <c r="L12" s="27"/>
      <c r="M12" s="27"/>
      <c r="N12" s="28">
        <v>51.47</v>
      </c>
      <c r="O12" s="29">
        <v>55.17</v>
      </c>
      <c r="P12" s="29">
        <v>52.12</v>
      </c>
      <c r="Q12" s="30"/>
      <c r="R12" s="31">
        <v>-51.47</v>
      </c>
      <c r="S12" s="31"/>
      <c r="T12" s="31"/>
    </row>
    <row r="13" spans="1:20" ht="19.5" customHeight="1">
      <c r="A13" s="19">
        <v>8</v>
      </c>
      <c r="B13" s="20"/>
      <c r="C13" s="21" t="s">
        <v>26</v>
      </c>
      <c r="D13" s="22">
        <f>SUM(E13:F13)/3</f>
        <v>54.00111111111112</v>
      </c>
      <c r="E13" s="23">
        <v>53.24</v>
      </c>
      <c r="F13" s="24">
        <f>G13/6*2</f>
        <v>108.76333333333336</v>
      </c>
      <c r="G13" s="25">
        <f>SUM(H13:U13)</f>
        <v>326.2900000000001</v>
      </c>
      <c r="H13" s="26">
        <v>66.72</v>
      </c>
      <c r="I13" s="27">
        <v>55.65</v>
      </c>
      <c r="J13" s="28">
        <v>47.59</v>
      </c>
      <c r="K13" s="27"/>
      <c r="L13" s="27">
        <v>49.75</v>
      </c>
      <c r="M13" s="27">
        <v>51.74</v>
      </c>
      <c r="N13" s="27">
        <v>47.88</v>
      </c>
      <c r="O13" s="29"/>
      <c r="P13" s="29">
        <v>54.55</v>
      </c>
      <c r="Q13" s="30"/>
      <c r="R13" s="31">
        <v>-47.59</v>
      </c>
      <c r="S13" s="31"/>
      <c r="T13" s="31"/>
    </row>
    <row r="14" spans="1:20" ht="19.5" customHeight="1">
      <c r="A14" s="19">
        <v>9</v>
      </c>
      <c r="B14" s="20"/>
      <c r="C14" s="21" t="s">
        <v>27</v>
      </c>
      <c r="D14" s="22">
        <f>SUM(E14:F14)/3</f>
        <v>53.85</v>
      </c>
      <c r="E14" s="36">
        <v>48.61</v>
      </c>
      <c r="F14" s="24">
        <f>G14/6*2</f>
        <v>112.94000000000001</v>
      </c>
      <c r="G14" s="25">
        <f>SUM(H14:U14)</f>
        <v>338.82000000000005</v>
      </c>
      <c r="H14" s="26">
        <v>59.26</v>
      </c>
      <c r="I14" s="27">
        <v>50.92</v>
      </c>
      <c r="J14" s="27">
        <v>52.01</v>
      </c>
      <c r="K14" s="28">
        <v>47.46</v>
      </c>
      <c r="L14" s="27">
        <v>61.03</v>
      </c>
      <c r="M14" s="28">
        <v>48.09</v>
      </c>
      <c r="N14" s="27">
        <v>52.94</v>
      </c>
      <c r="O14" s="29">
        <v>62.66</v>
      </c>
      <c r="P14" s="37">
        <v>46.72</v>
      </c>
      <c r="Q14" s="30"/>
      <c r="R14" s="31">
        <v>-47.46</v>
      </c>
      <c r="S14" s="31">
        <v>-48.09</v>
      </c>
      <c r="T14" s="31">
        <v>-46.72</v>
      </c>
    </row>
    <row r="15" spans="1:20" ht="19.5" customHeight="1">
      <c r="A15" s="19">
        <v>10</v>
      </c>
      <c r="B15" s="20"/>
      <c r="C15" s="21" t="s">
        <v>28</v>
      </c>
      <c r="D15" s="22">
        <f>SUM(E15:F15)/3</f>
        <v>52.626666666666665</v>
      </c>
      <c r="E15" s="23">
        <v>44.44</v>
      </c>
      <c r="F15" s="24">
        <f>G15/6*2</f>
        <v>113.44000000000001</v>
      </c>
      <c r="G15" s="25">
        <f>SUM(H15:U15)</f>
        <v>340.32000000000005</v>
      </c>
      <c r="H15" s="26">
        <v>55.31</v>
      </c>
      <c r="I15" s="27">
        <v>54.97</v>
      </c>
      <c r="J15" s="27">
        <v>57.49</v>
      </c>
      <c r="K15" s="28">
        <v>50</v>
      </c>
      <c r="L15" s="28">
        <v>54.17</v>
      </c>
      <c r="M15" s="27">
        <v>57.47</v>
      </c>
      <c r="N15" s="27">
        <v>56.05</v>
      </c>
      <c r="O15" s="29">
        <v>59.03</v>
      </c>
      <c r="P15" s="37">
        <v>44.95</v>
      </c>
      <c r="Q15" s="30"/>
      <c r="R15" s="31">
        <v>-50</v>
      </c>
      <c r="S15" s="31">
        <v>-54.17</v>
      </c>
      <c r="T15" s="31">
        <v>-44.95</v>
      </c>
    </row>
    <row r="16" spans="1:20" ht="19.5" customHeight="1">
      <c r="A16" s="19">
        <v>11</v>
      </c>
      <c r="B16" s="20"/>
      <c r="C16" s="21" t="s">
        <v>29</v>
      </c>
      <c r="D16" s="22">
        <f>SUM(E16:F16)/3</f>
        <v>52.41777777777778</v>
      </c>
      <c r="E16" s="23">
        <v>44.44</v>
      </c>
      <c r="F16" s="24">
        <f>G16/6*2</f>
        <v>112.81333333333333</v>
      </c>
      <c r="G16" s="25">
        <f>SUM(H16:U16)</f>
        <v>338.44</v>
      </c>
      <c r="H16" s="26">
        <v>55.31</v>
      </c>
      <c r="I16" s="27">
        <v>54.97</v>
      </c>
      <c r="J16" s="27">
        <v>57.49</v>
      </c>
      <c r="K16" s="28">
        <v>50</v>
      </c>
      <c r="L16" s="27">
        <v>54.17</v>
      </c>
      <c r="M16" s="27">
        <v>57.47</v>
      </c>
      <c r="N16" s="27"/>
      <c r="O16" s="29">
        <v>59.03</v>
      </c>
      <c r="P16" s="37">
        <v>44.95</v>
      </c>
      <c r="Q16" s="34"/>
      <c r="R16" s="38">
        <v>-50</v>
      </c>
      <c r="S16" s="38">
        <v>-44.95</v>
      </c>
      <c r="T16" s="38"/>
    </row>
    <row r="17" spans="1:20" ht="19.5" customHeight="1">
      <c r="A17" s="19">
        <v>12</v>
      </c>
      <c r="B17" s="20"/>
      <c r="C17" s="21" t="s">
        <v>30</v>
      </c>
      <c r="D17" s="22">
        <f>SUM(E17:F17)/3</f>
        <v>52.15222222222223</v>
      </c>
      <c r="E17" s="23">
        <v>46.3</v>
      </c>
      <c r="F17" s="24">
        <f>G17/6*2</f>
        <v>110.15666666666668</v>
      </c>
      <c r="G17" s="25">
        <f>SUM(H17:U17)</f>
        <v>330.47</v>
      </c>
      <c r="H17" s="26">
        <v>57.97</v>
      </c>
      <c r="I17" s="27">
        <v>53.94</v>
      </c>
      <c r="J17" s="27"/>
      <c r="K17" s="28">
        <v>45.72</v>
      </c>
      <c r="L17" s="28">
        <v>49.14</v>
      </c>
      <c r="M17" s="27">
        <v>54.86</v>
      </c>
      <c r="N17" s="27">
        <v>49.67</v>
      </c>
      <c r="O17" s="29">
        <v>55.95</v>
      </c>
      <c r="P17" s="29">
        <v>58.08</v>
      </c>
      <c r="Q17" s="34"/>
      <c r="R17" s="32">
        <v>-45.72</v>
      </c>
      <c r="S17" s="31">
        <v>-49.14</v>
      </c>
      <c r="T17" s="31"/>
    </row>
    <row r="18" spans="1:20" ht="19.5" customHeight="1">
      <c r="A18" s="19">
        <v>13</v>
      </c>
      <c r="B18" s="20"/>
      <c r="C18" s="21" t="s">
        <v>31</v>
      </c>
      <c r="D18" s="22">
        <f>SUM(E18:F18)/3</f>
        <v>51.803333333333335</v>
      </c>
      <c r="E18" s="23">
        <v>48.61</v>
      </c>
      <c r="F18" s="24">
        <f>G18/6*2</f>
        <v>106.8</v>
      </c>
      <c r="G18" s="25">
        <f>SUM(H18:U18)</f>
        <v>320.4</v>
      </c>
      <c r="H18" s="26">
        <v>59.26</v>
      </c>
      <c r="I18" s="27">
        <v>50.92</v>
      </c>
      <c r="J18" s="27">
        <v>52.01</v>
      </c>
      <c r="K18" s="27">
        <v>47.46</v>
      </c>
      <c r="L18" s="27"/>
      <c r="M18" s="27">
        <v>48.09</v>
      </c>
      <c r="N18" s="27"/>
      <c r="O18" s="29">
        <v>62.66</v>
      </c>
      <c r="P18" s="37">
        <v>46.72</v>
      </c>
      <c r="Q18" s="34"/>
      <c r="R18" s="39">
        <v>-46.72</v>
      </c>
      <c r="S18" s="31"/>
      <c r="T18" s="31"/>
    </row>
    <row r="19" spans="1:20" ht="19.5" customHeight="1">
      <c r="A19" s="19">
        <v>14</v>
      </c>
      <c r="B19" s="20"/>
      <c r="C19" s="21" t="s">
        <v>32</v>
      </c>
      <c r="D19" s="22">
        <f>SUM(E19:F19)/3</f>
        <v>51.61888888888888</v>
      </c>
      <c r="E19" s="23">
        <v>46.3</v>
      </c>
      <c r="F19" s="24">
        <f>G19/6*2</f>
        <v>108.55666666666666</v>
      </c>
      <c r="G19" s="25">
        <f>SUM(H19:U19)</f>
        <v>325.66999999999996</v>
      </c>
      <c r="H19" s="26">
        <v>57.97</v>
      </c>
      <c r="I19" s="27"/>
      <c r="J19" s="27"/>
      <c r="K19" s="28">
        <v>45.72</v>
      </c>
      <c r="L19" s="27">
        <v>49.14</v>
      </c>
      <c r="M19" s="27">
        <v>54.86</v>
      </c>
      <c r="N19" s="27">
        <v>49.67</v>
      </c>
      <c r="O19" s="29">
        <v>55.95</v>
      </c>
      <c r="P19" s="29">
        <v>58.08</v>
      </c>
      <c r="Q19" s="30"/>
      <c r="R19" s="31">
        <v>-45.72</v>
      </c>
      <c r="S19" s="31"/>
      <c r="T19" s="31"/>
    </row>
    <row r="20" spans="1:20" ht="19.5" customHeight="1">
      <c r="A20" s="19">
        <v>15</v>
      </c>
      <c r="B20" s="20"/>
      <c r="C20" s="21" t="s">
        <v>33</v>
      </c>
      <c r="D20" s="22">
        <f>SUM(E20:F20)/3</f>
        <v>51.33222222222222</v>
      </c>
      <c r="E20" s="23">
        <v>61.11</v>
      </c>
      <c r="F20" s="24">
        <f>G20/6*2</f>
        <v>92.88666666666666</v>
      </c>
      <c r="G20" s="25">
        <f>SUM(H20:U20)</f>
        <v>278.65999999999997</v>
      </c>
      <c r="H20" s="26">
        <v>53.97</v>
      </c>
      <c r="I20" s="27"/>
      <c r="J20" s="27">
        <v>52.54</v>
      </c>
      <c r="K20" s="27">
        <v>56.55</v>
      </c>
      <c r="L20" s="27"/>
      <c r="M20" s="27"/>
      <c r="N20" s="27">
        <v>58.5</v>
      </c>
      <c r="O20" s="29">
        <v>57.1</v>
      </c>
      <c r="P20" s="29"/>
      <c r="Q20" s="30"/>
      <c r="R20" s="31"/>
      <c r="S20" s="31"/>
      <c r="T20" s="31"/>
    </row>
    <row r="21" spans="1:20" ht="19.5" customHeight="1">
      <c r="A21" s="19">
        <v>16</v>
      </c>
      <c r="B21" s="20"/>
      <c r="C21" s="21" t="s">
        <v>34</v>
      </c>
      <c r="D21" s="22">
        <f>SUM(E21:F21)/3</f>
        <v>48.27333333333334</v>
      </c>
      <c r="E21" s="23">
        <v>43.98</v>
      </c>
      <c r="F21" s="24">
        <f>G21/6*2</f>
        <v>100.84000000000002</v>
      </c>
      <c r="G21" s="25">
        <f>SUM(H21:U21)</f>
        <v>302.52000000000004</v>
      </c>
      <c r="H21" s="26"/>
      <c r="I21" s="40">
        <v>39.56</v>
      </c>
      <c r="J21" s="26">
        <v>46.39</v>
      </c>
      <c r="K21" s="26">
        <v>51.07</v>
      </c>
      <c r="L21" s="26">
        <v>45.71</v>
      </c>
      <c r="M21" s="26"/>
      <c r="N21" s="26">
        <v>44.61</v>
      </c>
      <c r="O21" s="35">
        <v>60.45</v>
      </c>
      <c r="P21" s="29">
        <v>54.29</v>
      </c>
      <c r="Q21" s="30"/>
      <c r="R21" s="31">
        <v>-39.56</v>
      </c>
      <c r="S21" s="31"/>
      <c r="T21" s="31"/>
    </row>
    <row r="22" spans="1:20" ht="19.5" customHeight="1">
      <c r="A22" s="19">
        <v>17</v>
      </c>
      <c r="B22" s="20"/>
      <c r="C22" s="21" t="s">
        <v>35</v>
      </c>
      <c r="D22" s="22">
        <f>SUM(E22:F22)/3</f>
        <v>47.95666666666667</v>
      </c>
      <c r="E22" s="23">
        <v>50</v>
      </c>
      <c r="F22" s="24">
        <f>G22/6*2</f>
        <v>93.87</v>
      </c>
      <c r="G22" s="25">
        <f>SUM(H22:U22)</f>
        <v>281.61</v>
      </c>
      <c r="H22" s="26">
        <v>54.84</v>
      </c>
      <c r="I22" s="27">
        <v>50.34</v>
      </c>
      <c r="J22" s="27">
        <v>51.74</v>
      </c>
      <c r="K22" s="27">
        <v>67.11</v>
      </c>
      <c r="L22" s="27"/>
      <c r="M22" s="27"/>
      <c r="N22" s="27"/>
      <c r="O22" s="29"/>
      <c r="P22" s="29">
        <v>57.58</v>
      </c>
      <c r="Q22" s="30"/>
      <c r="R22" s="31"/>
      <c r="S22" s="31"/>
      <c r="T22" s="31"/>
    </row>
    <row r="23" spans="1:20" ht="19.5" customHeight="1">
      <c r="A23" s="19">
        <v>18</v>
      </c>
      <c r="B23" s="20"/>
      <c r="C23" s="21" t="s">
        <v>36</v>
      </c>
      <c r="D23" s="22">
        <f>SUM(E23:F23)/3</f>
        <v>47.67111111111111</v>
      </c>
      <c r="E23" s="23">
        <v>43.98</v>
      </c>
      <c r="F23" s="24">
        <f>G23/6*2</f>
        <v>99.03333333333332</v>
      </c>
      <c r="G23" s="25">
        <f>SUM(H23:U23)</f>
        <v>297.09999999999997</v>
      </c>
      <c r="H23" s="26"/>
      <c r="I23" s="27">
        <v>44.8</v>
      </c>
      <c r="J23" s="27">
        <v>45.45</v>
      </c>
      <c r="K23" s="27"/>
      <c r="L23" s="27">
        <v>47.18</v>
      </c>
      <c r="M23" s="27"/>
      <c r="N23" s="27">
        <v>44.93</v>
      </c>
      <c r="O23" s="29">
        <v>60.45</v>
      </c>
      <c r="P23" s="29">
        <v>54.29</v>
      </c>
      <c r="Q23" s="30"/>
      <c r="R23" s="31"/>
      <c r="S23" s="41"/>
      <c r="T23" s="41"/>
    </row>
    <row r="24" spans="1:20" ht="19.5" customHeight="1">
      <c r="A24" s="19">
        <v>19</v>
      </c>
      <c r="B24" s="20"/>
      <c r="C24" s="21" t="s">
        <v>37</v>
      </c>
      <c r="D24" s="22">
        <f>SUM(E24:F24)/3</f>
        <v>47.40666666666667</v>
      </c>
      <c r="E24" s="23">
        <v>40.74</v>
      </c>
      <c r="F24" s="24">
        <f>G24/6*2</f>
        <v>101.48000000000002</v>
      </c>
      <c r="G24" s="25">
        <f>SUM(H24:U24)</f>
        <v>304.44000000000005</v>
      </c>
      <c r="H24" s="26">
        <v>57.5</v>
      </c>
      <c r="I24" s="28">
        <v>37.31</v>
      </c>
      <c r="J24" s="27">
        <v>52.27</v>
      </c>
      <c r="K24" s="27">
        <v>47.46</v>
      </c>
      <c r="L24" s="27">
        <v>53.31</v>
      </c>
      <c r="M24" s="27">
        <v>40.8</v>
      </c>
      <c r="N24" s="27">
        <v>53.1</v>
      </c>
      <c r="O24" s="37">
        <v>38.97</v>
      </c>
      <c r="P24" s="29"/>
      <c r="Q24" s="30"/>
      <c r="R24" s="31">
        <v>-37.31</v>
      </c>
      <c r="S24" s="31">
        <v>-38.97</v>
      </c>
      <c r="T24" s="31"/>
    </row>
    <row r="25" spans="1:20" ht="19.5" customHeight="1">
      <c r="A25" s="19">
        <v>20</v>
      </c>
      <c r="B25" s="20"/>
      <c r="C25" s="21" t="s">
        <v>38</v>
      </c>
      <c r="D25" s="22">
        <f>SUM(E25:F25)/3</f>
        <v>45.81111111111111</v>
      </c>
      <c r="E25" s="23">
        <v>40.74</v>
      </c>
      <c r="F25" s="24">
        <f>G25/6*2</f>
        <v>96.69333333333333</v>
      </c>
      <c r="G25" s="25">
        <f>SUM(H25:U25)</f>
        <v>290.08</v>
      </c>
      <c r="H25" s="26"/>
      <c r="I25" s="27"/>
      <c r="J25" s="27">
        <v>52.27</v>
      </c>
      <c r="K25" s="27">
        <v>47.46</v>
      </c>
      <c r="L25" s="27">
        <v>53.31</v>
      </c>
      <c r="M25" s="27">
        <v>44.97</v>
      </c>
      <c r="N25" s="27">
        <v>53.1</v>
      </c>
      <c r="O25" s="29">
        <v>38.97</v>
      </c>
      <c r="P25" s="37">
        <v>36.62</v>
      </c>
      <c r="Q25" s="30"/>
      <c r="R25" s="31">
        <v>-36.62</v>
      </c>
      <c r="S25" s="31"/>
      <c r="T25" s="31"/>
    </row>
    <row r="26" spans="1:20" ht="19.5" customHeight="1">
      <c r="A26" s="19">
        <v>21</v>
      </c>
      <c r="B26" s="20"/>
      <c r="C26" s="21" t="s">
        <v>39</v>
      </c>
      <c r="D26" s="42"/>
      <c r="E26" s="23"/>
      <c r="F26" s="24">
        <f>G26/6*2</f>
        <v>106.25666666666667</v>
      </c>
      <c r="G26" s="25">
        <f>SUM(H26:U26)</f>
        <v>318.77000000000004</v>
      </c>
      <c r="H26" s="26"/>
      <c r="I26" s="27">
        <v>56.67</v>
      </c>
      <c r="J26" s="27">
        <v>48.13</v>
      </c>
      <c r="K26" s="28">
        <v>46.26</v>
      </c>
      <c r="L26" s="27">
        <v>52.82</v>
      </c>
      <c r="M26" s="27"/>
      <c r="N26" s="27">
        <v>62.25</v>
      </c>
      <c r="O26" s="29">
        <v>50.16</v>
      </c>
      <c r="P26" s="29">
        <v>48.74</v>
      </c>
      <c r="Q26" s="30"/>
      <c r="R26" s="32">
        <v>-46.26</v>
      </c>
      <c r="S26" s="31"/>
      <c r="T26" s="31"/>
    </row>
    <row r="27" spans="1:20" ht="19.5" customHeight="1">
      <c r="A27" s="19">
        <v>22</v>
      </c>
      <c r="B27" s="20"/>
      <c r="C27" s="21" t="s">
        <v>40</v>
      </c>
      <c r="D27" s="42"/>
      <c r="E27" s="23"/>
      <c r="F27" s="24">
        <f>G27/6*2</f>
        <v>106.25666666666667</v>
      </c>
      <c r="G27" s="25">
        <f>SUM(H27:U27)</f>
        <v>318.77000000000004</v>
      </c>
      <c r="H27" s="26"/>
      <c r="I27" s="27">
        <v>56.67</v>
      </c>
      <c r="J27" s="27">
        <v>48.13</v>
      </c>
      <c r="K27" s="28">
        <v>46.26</v>
      </c>
      <c r="L27" s="27">
        <v>52.82</v>
      </c>
      <c r="M27" s="27"/>
      <c r="N27" s="27">
        <v>62.25</v>
      </c>
      <c r="O27" s="29">
        <v>50.16</v>
      </c>
      <c r="P27" s="29">
        <v>48.74</v>
      </c>
      <c r="Q27" s="30"/>
      <c r="R27" s="31">
        <v>-46.26</v>
      </c>
      <c r="S27" s="31"/>
      <c r="T27" s="31"/>
    </row>
    <row r="28" spans="1:20" ht="19.5" customHeight="1">
      <c r="A28" s="19">
        <v>23</v>
      </c>
      <c r="B28" s="20"/>
      <c r="C28" s="21" t="s">
        <v>41</v>
      </c>
      <c r="D28" s="42"/>
      <c r="E28" s="23"/>
      <c r="F28" s="24">
        <f>G28/6*2</f>
        <v>97.86333333333334</v>
      </c>
      <c r="G28" s="25">
        <f>SUM(H28:U28)</f>
        <v>293.59000000000003</v>
      </c>
      <c r="H28" s="26">
        <v>50.78</v>
      </c>
      <c r="I28" s="28">
        <v>42</v>
      </c>
      <c r="J28" s="27"/>
      <c r="K28" s="27">
        <v>48.53</v>
      </c>
      <c r="L28" s="27"/>
      <c r="M28" s="27">
        <v>50.52</v>
      </c>
      <c r="N28" s="27">
        <v>49.18</v>
      </c>
      <c r="O28" s="29">
        <v>47.36</v>
      </c>
      <c r="P28" s="29">
        <v>47.22</v>
      </c>
      <c r="Q28" s="30"/>
      <c r="R28" s="31">
        <v>-42</v>
      </c>
      <c r="S28" s="31"/>
      <c r="T28" s="31"/>
    </row>
    <row r="29" spans="1:20" ht="19.5" customHeight="1">
      <c r="A29" s="19">
        <v>24</v>
      </c>
      <c r="B29" s="20"/>
      <c r="C29" s="21" t="s">
        <v>42</v>
      </c>
      <c r="D29" s="42"/>
      <c r="E29" s="23"/>
      <c r="F29" s="24">
        <f>G29/6*2</f>
        <v>95.06666666666666</v>
      </c>
      <c r="G29" s="25">
        <f>SUM(H29:U29)</f>
        <v>285.2</v>
      </c>
      <c r="H29" s="26">
        <v>51.88</v>
      </c>
      <c r="I29" s="27"/>
      <c r="J29" s="27">
        <v>64.57</v>
      </c>
      <c r="K29" s="27"/>
      <c r="L29" s="27">
        <v>58.33</v>
      </c>
      <c r="M29" s="27"/>
      <c r="N29" s="27">
        <v>48.86</v>
      </c>
      <c r="O29" s="29">
        <v>61.56</v>
      </c>
      <c r="P29" s="29"/>
      <c r="Q29" s="30"/>
      <c r="R29" s="31"/>
      <c r="S29" s="31"/>
      <c r="T29" s="31"/>
    </row>
    <row r="30" spans="1:20" ht="19.5" customHeight="1">
      <c r="A30" s="19">
        <v>25</v>
      </c>
      <c r="B30" s="20"/>
      <c r="C30" s="21" t="s">
        <v>43</v>
      </c>
      <c r="D30" s="42"/>
      <c r="E30" s="23"/>
      <c r="F30" s="24">
        <f>G30/6*2</f>
        <v>94.93666666666668</v>
      </c>
      <c r="G30" s="25">
        <f>SUM(H30:U30)</f>
        <v>284.81000000000006</v>
      </c>
      <c r="H30" s="26"/>
      <c r="I30" s="27">
        <v>42</v>
      </c>
      <c r="J30" s="27"/>
      <c r="K30" s="27">
        <v>48.53</v>
      </c>
      <c r="L30" s="27"/>
      <c r="M30" s="27">
        <v>50.52</v>
      </c>
      <c r="N30" s="27">
        <v>49.18</v>
      </c>
      <c r="O30" s="29">
        <v>47.36</v>
      </c>
      <c r="P30" s="29">
        <v>47.22</v>
      </c>
      <c r="Q30" s="30"/>
      <c r="R30" s="31"/>
      <c r="S30" s="31"/>
      <c r="T30" s="31"/>
    </row>
    <row r="31" spans="1:20" ht="19.5" customHeight="1">
      <c r="A31" s="19">
        <v>26</v>
      </c>
      <c r="B31" s="20"/>
      <c r="C31" s="21" t="s">
        <v>44</v>
      </c>
      <c r="D31" s="42"/>
      <c r="E31" s="23"/>
      <c r="F31" s="24">
        <f>G31/6*2</f>
        <v>93.34333333333332</v>
      </c>
      <c r="G31" s="25">
        <f>SUM(H31:U31)</f>
        <v>280.03</v>
      </c>
      <c r="H31" s="26">
        <v>50.78</v>
      </c>
      <c r="I31" s="28">
        <v>39.56</v>
      </c>
      <c r="J31" s="27">
        <v>47.06</v>
      </c>
      <c r="K31" s="27">
        <v>51.07</v>
      </c>
      <c r="L31" s="27">
        <v>45.71</v>
      </c>
      <c r="M31" s="27">
        <v>40.8</v>
      </c>
      <c r="N31" s="27">
        <v>44.61</v>
      </c>
      <c r="O31" s="29"/>
      <c r="P31" s="29"/>
      <c r="Q31" s="30"/>
      <c r="R31" s="31">
        <v>-39.56</v>
      </c>
      <c r="S31" s="31"/>
      <c r="T31" s="31"/>
    </row>
    <row r="32" spans="1:20" ht="19.5" customHeight="1">
      <c r="A32" s="19">
        <v>27</v>
      </c>
      <c r="B32" s="20"/>
      <c r="C32" s="21" t="s">
        <v>45</v>
      </c>
      <c r="D32" s="42"/>
      <c r="E32" s="23"/>
      <c r="F32" s="24">
        <f>G32/6*2</f>
        <v>91.28333333333335</v>
      </c>
      <c r="G32" s="25">
        <f>SUM(H32:U32)</f>
        <v>273.85</v>
      </c>
      <c r="H32" s="26">
        <v>54.84</v>
      </c>
      <c r="I32" s="27">
        <v>50.34</v>
      </c>
      <c r="J32" s="27">
        <v>51.74</v>
      </c>
      <c r="K32" s="27"/>
      <c r="L32" s="27"/>
      <c r="M32" s="27"/>
      <c r="N32" s="27">
        <v>57.19</v>
      </c>
      <c r="O32" s="29">
        <v>59.74</v>
      </c>
      <c r="P32" s="29"/>
      <c r="Q32" s="30"/>
      <c r="R32" s="31"/>
      <c r="S32" s="31"/>
      <c r="T32" s="31"/>
    </row>
    <row r="33" spans="1:20" ht="19.5" customHeight="1">
      <c r="A33" s="19">
        <v>28</v>
      </c>
      <c r="B33" s="20"/>
      <c r="C33" s="21" t="s">
        <v>46</v>
      </c>
      <c r="D33" s="42"/>
      <c r="E33" s="23"/>
      <c r="F33" s="24">
        <f>G33/6*2</f>
        <v>87.83666666666666</v>
      </c>
      <c r="G33" s="25">
        <f>SUM(H33:U33)</f>
        <v>263.51</v>
      </c>
      <c r="H33" s="26">
        <v>49.22</v>
      </c>
      <c r="I33" s="27">
        <v>44.12</v>
      </c>
      <c r="J33" s="27">
        <v>41.98</v>
      </c>
      <c r="K33" s="27"/>
      <c r="L33" s="27">
        <v>37.5</v>
      </c>
      <c r="M33" s="27">
        <v>50.17</v>
      </c>
      <c r="N33" s="27">
        <v>40.52</v>
      </c>
      <c r="O33" s="29"/>
      <c r="P33" s="29"/>
      <c r="Q33" s="30"/>
      <c r="R33" s="31"/>
      <c r="S33" s="31"/>
      <c r="T33" s="31"/>
    </row>
    <row r="34" spans="1:20" ht="19.5" customHeight="1">
      <c r="A34" s="19">
        <v>29</v>
      </c>
      <c r="B34" s="20"/>
      <c r="C34" s="21" t="s">
        <v>47</v>
      </c>
      <c r="D34" s="42"/>
      <c r="E34" s="23"/>
      <c r="F34" s="24">
        <f>G34/6*2</f>
        <v>84.28</v>
      </c>
      <c r="G34" s="25">
        <f>SUM(H34:U34)</f>
        <v>252.84</v>
      </c>
      <c r="H34" s="26">
        <v>43.68</v>
      </c>
      <c r="I34" s="27"/>
      <c r="J34" s="27">
        <v>35.03</v>
      </c>
      <c r="K34" s="27"/>
      <c r="L34" s="27">
        <v>42.28</v>
      </c>
      <c r="M34" s="27">
        <v>47.22</v>
      </c>
      <c r="N34" s="27">
        <v>50</v>
      </c>
      <c r="O34" s="29">
        <v>34.63</v>
      </c>
      <c r="P34" s="29"/>
      <c r="Q34" s="30"/>
      <c r="R34" s="31"/>
      <c r="S34" s="31"/>
      <c r="T34" s="31"/>
    </row>
    <row r="35" spans="1:20" ht="19.5" customHeight="1">
      <c r="A35" s="19">
        <v>30</v>
      </c>
      <c r="B35" s="20"/>
      <c r="C35" s="21" t="s">
        <v>48</v>
      </c>
      <c r="D35" s="42"/>
      <c r="E35" s="23"/>
      <c r="F35" s="24">
        <f>G35/6*2</f>
        <v>80.92666666666666</v>
      </c>
      <c r="G35" s="25">
        <f>SUM(H35:U35)</f>
        <v>242.78</v>
      </c>
      <c r="H35" s="26">
        <v>57.5</v>
      </c>
      <c r="I35" s="27">
        <v>37.31</v>
      </c>
      <c r="J35" s="27">
        <v>51.34</v>
      </c>
      <c r="K35" s="27">
        <v>49.73</v>
      </c>
      <c r="L35" s="27"/>
      <c r="M35" s="27"/>
      <c r="N35" s="27">
        <v>46.9</v>
      </c>
      <c r="O35" s="29"/>
      <c r="P35" s="29"/>
      <c r="Q35" s="30"/>
      <c r="R35" s="31"/>
      <c r="S35" s="31"/>
      <c r="T35" s="31"/>
    </row>
    <row r="36" spans="1:20" ht="19.5" customHeight="1">
      <c r="A36" s="19">
        <v>31</v>
      </c>
      <c r="B36" s="20"/>
      <c r="C36" s="21" t="s">
        <v>49</v>
      </c>
      <c r="D36" s="42"/>
      <c r="E36" s="23"/>
      <c r="F36" s="24">
        <f>G36/6*2</f>
        <v>69.40333333333334</v>
      </c>
      <c r="G36" s="25">
        <f>SUM(H36:U36)</f>
        <v>208.21</v>
      </c>
      <c r="H36" s="26"/>
      <c r="I36" s="27">
        <v>55.65</v>
      </c>
      <c r="J36" s="27">
        <v>57.22</v>
      </c>
      <c r="K36" s="27">
        <v>45.59</v>
      </c>
      <c r="L36" s="27">
        <v>49.75</v>
      </c>
      <c r="M36" s="27"/>
      <c r="N36" s="27"/>
      <c r="O36" s="29"/>
      <c r="P36" s="29"/>
      <c r="Q36" s="30"/>
      <c r="R36" s="32"/>
      <c r="S36" s="32"/>
      <c r="T36" s="32"/>
    </row>
    <row r="37" spans="1:20" ht="19.5" customHeight="1">
      <c r="A37" s="19">
        <v>32</v>
      </c>
      <c r="B37" s="20"/>
      <c r="C37" s="21" t="s">
        <v>50</v>
      </c>
      <c r="D37" s="42"/>
      <c r="E37" s="23"/>
      <c r="F37" s="24">
        <f>G37/6*2</f>
        <v>65.59</v>
      </c>
      <c r="G37" s="25">
        <f>SUM(H37:U37)</f>
        <v>196.77</v>
      </c>
      <c r="H37" s="26"/>
      <c r="I37" s="27"/>
      <c r="J37" s="27">
        <v>46.93</v>
      </c>
      <c r="K37" s="27"/>
      <c r="L37" s="27"/>
      <c r="M37" s="27">
        <v>57.64</v>
      </c>
      <c r="N37" s="27">
        <v>37.91</v>
      </c>
      <c r="O37" s="29"/>
      <c r="P37" s="29">
        <v>54.29</v>
      </c>
      <c r="Q37" s="30"/>
      <c r="R37" s="31"/>
      <c r="S37" s="41"/>
      <c r="T37" s="41"/>
    </row>
    <row r="38" spans="1:20" ht="19.5" customHeight="1">
      <c r="A38" s="19">
        <v>33</v>
      </c>
      <c r="B38" s="20"/>
      <c r="C38" s="21" t="s">
        <v>51</v>
      </c>
      <c r="D38" s="42"/>
      <c r="E38" s="23"/>
      <c r="F38" s="24">
        <f>G38/6*2</f>
        <v>64.16666666666667</v>
      </c>
      <c r="G38" s="25">
        <f>SUM(H38:U38)</f>
        <v>192.5</v>
      </c>
      <c r="H38" s="26">
        <v>49.22</v>
      </c>
      <c r="I38" s="27">
        <v>44.12</v>
      </c>
      <c r="J38" s="27">
        <v>51.07</v>
      </c>
      <c r="K38" s="27"/>
      <c r="L38" s="27"/>
      <c r="M38" s="27">
        <v>48.09</v>
      </c>
      <c r="N38" s="27"/>
      <c r="O38" s="29"/>
      <c r="P38" s="29"/>
      <c r="Q38" s="30"/>
      <c r="R38" s="31"/>
      <c r="S38" s="31"/>
      <c r="T38" s="31"/>
    </row>
    <row r="39" spans="1:20" ht="19.5" customHeight="1">
      <c r="A39" s="19">
        <v>34</v>
      </c>
      <c r="B39" s="20"/>
      <c r="C39" s="21" t="s">
        <v>52</v>
      </c>
      <c r="D39" s="42"/>
      <c r="E39" s="23"/>
      <c r="F39" s="24">
        <f>G39/6*2</f>
        <v>58.093333333333334</v>
      </c>
      <c r="G39" s="25">
        <f>SUM(H39:U39)</f>
        <v>174.28</v>
      </c>
      <c r="H39" s="26">
        <v>43.28</v>
      </c>
      <c r="I39" s="27"/>
      <c r="J39" s="27"/>
      <c r="K39" s="27">
        <v>46.23</v>
      </c>
      <c r="L39" s="27"/>
      <c r="M39" s="27">
        <v>50</v>
      </c>
      <c r="N39" s="27"/>
      <c r="O39" s="29">
        <v>34.77</v>
      </c>
      <c r="P39" s="29"/>
      <c r="Q39" s="30"/>
      <c r="R39" s="31"/>
      <c r="S39" s="41"/>
      <c r="T39" s="41"/>
    </row>
    <row r="40" spans="1:20" ht="19.5" customHeight="1">
      <c r="A40" s="19">
        <v>35</v>
      </c>
      <c r="B40" s="20"/>
      <c r="C40" s="21" t="s">
        <v>53</v>
      </c>
      <c r="D40" s="42"/>
      <c r="E40" s="23"/>
      <c r="F40" s="24">
        <f>G40/6*2</f>
        <v>57.20333333333334</v>
      </c>
      <c r="G40" s="25">
        <f>SUM(H40:U40)</f>
        <v>171.61</v>
      </c>
      <c r="H40" s="26"/>
      <c r="I40" s="27"/>
      <c r="J40" s="27"/>
      <c r="K40" s="27"/>
      <c r="L40" s="27">
        <v>61.03</v>
      </c>
      <c r="M40" s="27">
        <v>57.64</v>
      </c>
      <c r="N40" s="27">
        <v>52.94</v>
      </c>
      <c r="O40" s="29"/>
      <c r="P40" s="29"/>
      <c r="Q40" s="30"/>
      <c r="R40" s="31"/>
      <c r="S40" s="31"/>
      <c r="T40" s="31"/>
    </row>
    <row r="41" spans="1:20" ht="19.5" customHeight="1">
      <c r="A41" s="19"/>
      <c r="B41" s="20"/>
      <c r="C41" s="21" t="s">
        <v>54</v>
      </c>
      <c r="D41" s="42"/>
      <c r="E41" s="23"/>
      <c r="F41" s="24">
        <f>G41/6*2</f>
        <v>56.73666666666667</v>
      </c>
      <c r="G41" s="25">
        <f>SUM(H41:U41)</f>
        <v>170.21</v>
      </c>
      <c r="H41" s="26"/>
      <c r="I41" s="27"/>
      <c r="J41" s="27"/>
      <c r="K41" s="27"/>
      <c r="L41" s="27">
        <v>47.18</v>
      </c>
      <c r="M41" s="27"/>
      <c r="N41" s="27">
        <v>43.79</v>
      </c>
      <c r="O41" s="29">
        <v>42.62</v>
      </c>
      <c r="P41" s="29">
        <v>36.62</v>
      </c>
      <c r="Q41" s="30"/>
      <c r="R41" s="31"/>
      <c r="S41" s="31"/>
      <c r="T41" s="31"/>
    </row>
    <row r="42" spans="1:20" ht="19.5" customHeight="1">
      <c r="A42" s="19"/>
      <c r="B42" s="20"/>
      <c r="C42" s="21" t="s">
        <v>55</v>
      </c>
      <c r="D42" s="42"/>
      <c r="E42" s="23"/>
      <c r="F42" s="24">
        <f>G42/6*2</f>
        <v>56.49</v>
      </c>
      <c r="G42" s="25">
        <f>SUM(H42:U42)</f>
        <v>169.47</v>
      </c>
      <c r="H42" s="26"/>
      <c r="I42" s="27"/>
      <c r="J42" s="27">
        <v>52.54</v>
      </c>
      <c r="K42" s="27"/>
      <c r="L42" s="27"/>
      <c r="M42" s="27"/>
      <c r="N42" s="27">
        <v>57.19</v>
      </c>
      <c r="O42" s="29">
        <v>59.74</v>
      </c>
      <c r="P42" s="29"/>
      <c r="Q42" s="30"/>
      <c r="R42" s="32"/>
      <c r="S42" s="32"/>
      <c r="T42" s="32"/>
    </row>
    <row r="43" spans="1:20" ht="19.5" customHeight="1">
      <c r="A43" s="19"/>
      <c r="B43" s="20"/>
      <c r="C43" s="21" t="s">
        <v>56</v>
      </c>
      <c r="D43" s="42"/>
      <c r="E43" s="23"/>
      <c r="F43" s="24">
        <f>G43/6*2</f>
        <v>54.6</v>
      </c>
      <c r="G43" s="25">
        <f>SUM(H43:U43)</f>
        <v>163.8</v>
      </c>
      <c r="H43" s="26">
        <v>51.88</v>
      </c>
      <c r="I43" s="27"/>
      <c r="J43" s="27"/>
      <c r="K43" s="27"/>
      <c r="L43" s="27"/>
      <c r="M43" s="27">
        <v>54.34</v>
      </c>
      <c r="N43" s="27"/>
      <c r="O43" s="29"/>
      <c r="P43" s="29">
        <v>57.58</v>
      </c>
      <c r="Q43" s="30"/>
      <c r="R43" s="31"/>
      <c r="S43" s="31"/>
      <c r="T43" s="31"/>
    </row>
    <row r="44" spans="1:20" ht="19.5" customHeight="1">
      <c r="A44" s="19"/>
      <c r="B44" s="20"/>
      <c r="C44" s="21" t="s">
        <v>57</v>
      </c>
      <c r="D44" s="42"/>
      <c r="E44" s="23"/>
      <c r="F44" s="24">
        <f>G44/6*2</f>
        <v>52.25</v>
      </c>
      <c r="G44" s="25">
        <f>SUM(H44:U44)</f>
        <v>156.75</v>
      </c>
      <c r="H44" s="26">
        <v>49.56</v>
      </c>
      <c r="I44" s="27"/>
      <c r="J44" s="27"/>
      <c r="K44" s="27"/>
      <c r="L44" s="27">
        <v>58.33</v>
      </c>
      <c r="M44" s="27"/>
      <c r="N44" s="27">
        <v>48.86</v>
      </c>
      <c r="O44" s="29"/>
      <c r="P44" s="29"/>
      <c r="Q44" s="30"/>
      <c r="R44" s="31"/>
      <c r="S44" s="31"/>
      <c r="T44" s="31"/>
    </row>
    <row r="45" spans="1:20" ht="19.5" customHeight="1">
      <c r="A45" s="19"/>
      <c r="B45" s="20"/>
      <c r="C45" s="21" t="s">
        <v>58</v>
      </c>
      <c r="D45" s="42"/>
      <c r="E45" s="23"/>
      <c r="F45" s="24">
        <f>G45/6*2</f>
        <v>50.133333333333326</v>
      </c>
      <c r="G45" s="25">
        <f>SUM(H45:U45)</f>
        <v>150.39999999999998</v>
      </c>
      <c r="H45" s="26"/>
      <c r="I45" s="27">
        <v>55.61</v>
      </c>
      <c r="J45" s="27"/>
      <c r="K45" s="27"/>
      <c r="L45" s="27"/>
      <c r="M45" s="27">
        <v>50.35</v>
      </c>
      <c r="N45" s="27"/>
      <c r="O45" s="29"/>
      <c r="P45" s="29">
        <v>44.44</v>
      </c>
      <c r="Q45" s="30"/>
      <c r="R45" s="31"/>
      <c r="S45" s="31"/>
      <c r="T45" s="31"/>
    </row>
    <row r="46" spans="1:20" ht="19.5" customHeight="1">
      <c r="A46" s="19"/>
      <c r="B46" s="20"/>
      <c r="C46" s="21" t="s">
        <v>59</v>
      </c>
      <c r="D46" s="21"/>
      <c r="E46" s="21"/>
      <c r="F46" s="24">
        <f>G46/6*2</f>
        <v>49.79333333333333</v>
      </c>
      <c r="G46" s="25">
        <f>SUM(H46:U46)</f>
        <v>149.38</v>
      </c>
      <c r="H46" s="26">
        <v>33.53</v>
      </c>
      <c r="I46" s="27"/>
      <c r="J46" s="27"/>
      <c r="K46" s="27">
        <v>33.56</v>
      </c>
      <c r="L46" s="27"/>
      <c r="M46" s="27">
        <v>34.38</v>
      </c>
      <c r="N46" s="27"/>
      <c r="O46" s="29">
        <v>47.91</v>
      </c>
      <c r="P46" s="29"/>
      <c r="Q46" s="30"/>
      <c r="R46" s="32"/>
      <c r="S46" s="32"/>
      <c r="T46" s="32"/>
    </row>
    <row r="47" spans="1:20" ht="19.5" customHeight="1">
      <c r="A47" s="19"/>
      <c r="B47" s="20"/>
      <c r="C47" s="21" t="s">
        <v>60</v>
      </c>
      <c r="D47" s="21"/>
      <c r="E47" s="21"/>
      <c r="F47" s="24">
        <f>G47/6*2</f>
        <v>49.79333333333333</v>
      </c>
      <c r="G47" s="25">
        <f>SUM(H47:U47)</f>
        <v>149.38</v>
      </c>
      <c r="H47" s="26">
        <v>33.53</v>
      </c>
      <c r="I47" s="27"/>
      <c r="J47" s="27"/>
      <c r="K47" s="27">
        <v>33.56</v>
      </c>
      <c r="L47" s="27"/>
      <c r="M47" s="27">
        <v>34.38</v>
      </c>
      <c r="N47" s="27"/>
      <c r="O47" s="29">
        <v>47.91</v>
      </c>
      <c r="P47" s="29"/>
      <c r="Q47" s="30"/>
      <c r="R47" s="31"/>
      <c r="S47" s="41"/>
      <c r="T47" s="41"/>
    </row>
    <row r="48" spans="1:20" ht="19.5" customHeight="1">
      <c r="A48" s="19"/>
      <c r="B48" s="20"/>
      <c r="C48" s="21" t="s">
        <v>61</v>
      </c>
      <c r="D48" s="21"/>
      <c r="E48" s="21"/>
      <c r="F48" s="24">
        <f>G48/6*2</f>
        <v>47.82333333333333</v>
      </c>
      <c r="G48" s="25">
        <f>SUM(H48:U48)</f>
        <v>143.47</v>
      </c>
      <c r="H48" s="26">
        <v>49.84</v>
      </c>
      <c r="I48" s="27"/>
      <c r="J48" s="27"/>
      <c r="K48" s="27">
        <v>48.66</v>
      </c>
      <c r="L48" s="27"/>
      <c r="M48" s="27">
        <v>44.97</v>
      </c>
      <c r="N48" s="27"/>
      <c r="O48" s="29"/>
      <c r="P48" s="29"/>
      <c r="Q48" s="30"/>
      <c r="R48" s="31"/>
      <c r="S48" s="31"/>
      <c r="T48" s="31"/>
    </row>
    <row r="49" spans="1:20" ht="19.5" customHeight="1">
      <c r="A49" s="19"/>
      <c r="B49" s="20"/>
      <c r="C49" s="21" t="s">
        <v>62</v>
      </c>
      <c r="D49" s="21"/>
      <c r="E49" s="21"/>
      <c r="F49" s="24">
        <f>G49/6*2</f>
        <v>47.54333333333333</v>
      </c>
      <c r="G49" s="25">
        <f>SUM(H49:U49)</f>
        <v>142.63</v>
      </c>
      <c r="H49" s="26"/>
      <c r="I49" s="27"/>
      <c r="J49" s="27"/>
      <c r="K49" s="27">
        <v>45.59</v>
      </c>
      <c r="L49" s="27"/>
      <c r="M49" s="27">
        <v>52.12</v>
      </c>
      <c r="N49" s="27"/>
      <c r="O49" s="29">
        <v>44.92</v>
      </c>
      <c r="P49" s="29"/>
      <c r="Q49" s="30"/>
      <c r="R49" s="32"/>
      <c r="S49" s="41"/>
      <c r="T49" s="41"/>
    </row>
    <row r="50" spans="1:20" ht="19.5" customHeight="1">
      <c r="A50" s="19"/>
      <c r="B50" s="20"/>
      <c r="C50" s="21" t="s">
        <v>63</v>
      </c>
      <c r="D50" s="21"/>
      <c r="E50" s="21"/>
      <c r="F50" s="24">
        <f>G50/6*2</f>
        <v>45.97</v>
      </c>
      <c r="G50" s="25">
        <f>SUM(H50:U50)</f>
        <v>137.91</v>
      </c>
      <c r="H50" s="26"/>
      <c r="I50" s="27">
        <v>47.22</v>
      </c>
      <c r="J50" s="27"/>
      <c r="K50" s="27"/>
      <c r="L50" s="27"/>
      <c r="M50" s="27">
        <v>50.17</v>
      </c>
      <c r="N50" s="27">
        <v>40.52</v>
      </c>
      <c r="O50" s="29"/>
      <c r="P50" s="29"/>
      <c r="Q50" s="30"/>
      <c r="R50" s="31"/>
      <c r="S50" s="41"/>
      <c r="T50" s="41"/>
    </row>
    <row r="51" spans="1:20" ht="19.5" customHeight="1">
      <c r="A51" s="19"/>
      <c r="B51" s="20"/>
      <c r="C51" s="21" t="s">
        <v>64</v>
      </c>
      <c r="D51" s="21"/>
      <c r="E51" s="21"/>
      <c r="F51" s="24">
        <f>G51/6*2</f>
        <v>45.06</v>
      </c>
      <c r="G51" s="25">
        <f>SUM(H51:U51)</f>
        <v>135.18</v>
      </c>
      <c r="H51" s="26"/>
      <c r="I51" s="27">
        <v>44.8</v>
      </c>
      <c r="J51" s="27">
        <v>45.45</v>
      </c>
      <c r="K51" s="27"/>
      <c r="L51" s="27"/>
      <c r="M51" s="27"/>
      <c r="N51" s="27">
        <v>44.93</v>
      </c>
      <c r="O51" s="29"/>
      <c r="P51" s="29"/>
      <c r="Q51" s="30"/>
      <c r="R51" s="31"/>
      <c r="S51" s="31"/>
      <c r="T51" s="31"/>
    </row>
    <row r="52" spans="1:20" ht="19.5" customHeight="1">
      <c r="A52" s="19"/>
      <c r="B52" s="20"/>
      <c r="C52" s="21" t="s">
        <v>65</v>
      </c>
      <c r="D52" s="21"/>
      <c r="E52" s="21"/>
      <c r="F52" s="24">
        <f>G52/6*2</f>
        <v>44.27333333333333</v>
      </c>
      <c r="G52" s="25">
        <f>SUM(H52:U52)</f>
        <v>132.82</v>
      </c>
      <c r="H52" s="26">
        <v>46.41</v>
      </c>
      <c r="I52" s="27"/>
      <c r="J52" s="27"/>
      <c r="K52" s="27"/>
      <c r="L52" s="27"/>
      <c r="M52" s="27"/>
      <c r="N52" s="27">
        <v>43.79</v>
      </c>
      <c r="O52" s="29">
        <v>42.62</v>
      </c>
      <c r="P52" s="29"/>
      <c r="Q52" s="30"/>
      <c r="R52" s="31"/>
      <c r="S52" s="31"/>
      <c r="T52" s="31"/>
    </row>
    <row r="53" spans="1:20" ht="19.5" customHeight="1">
      <c r="A53" s="19"/>
      <c r="B53" s="20"/>
      <c r="C53" s="21" t="s">
        <v>66</v>
      </c>
      <c r="D53" s="21"/>
      <c r="E53" s="21"/>
      <c r="F53" s="24">
        <f>G53/6*2</f>
        <v>43.666666666666664</v>
      </c>
      <c r="G53" s="25">
        <f>SUM(H53:U53)</f>
        <v>131</v>
      </c>
      <c r="H53" s="26"/>
      <c r="I53" s="27"/>
      <c r="J53" s="27"/>
      <c r="K53" s="27">
        <v>46.23</v>
      </c>
      <c r="L53" s="27"/>
      <c r="M53" s="27">
        <v>50</v>
      </c>
      <c r="N53" s="27"/>
      <c r="O53" s="29">
        <v>34.77</v>
      </c>
      <c r="P53" s="29"/>
      <c r="Q53" s="30"/>
      <c r="R53" s="31"/>
      <c r="S53" s="41"/>
      <c r="T53" s="41"/>
    </row>
    <row r="54" spans="1:20" ht="19.5" customHeight="1">
      <c r="A54" s="19"/>
      <c r="B54" s="20"/>
      <c r="C54" s="21" t="s">
        <v>67</v>
      </c>
      <c r="D54" s="21"/>
      <c r="E54" s="21"/>
      <c r="F54" s="24">
        <f>G54/6*2</f>
        <v>42.96666666666667</v>
      </c>
      <c r="G54" s="25">
        <f>SUM(H54:U54)</f>
        <v>128.9</v>
      </c>
      <c r="H54" s="26"/>
      <c r="I54" s="27"/>
      <c r="J54" s="27"/>
      <c r="K54" s="27"/>
      <c r="L54" s="27">
        <v>42.28</v>
      </c>
      <c r="M54" s="27"/>
      <c r="N54" s="27">
        <v>50</v>
      </c>
      <c r="O54" s="29"/>
      <c r="P54" s="29">
        <v>36.62</v>
      </c>
      <c r="Q54" s="30"/>
      <c r="R54" s="32"/>
      <c r="S54" s="41"/>
      <c r="T54" s="41"/>
    </row>
    <row r="55" spans="1:20" ht="19.5" customHeight="1">
      <c r="A55" s="19"/>
      <c r="B55" s="20"/>
      <c r="C55" s="21" t="s">
        <v>68</v>
      </c>
      <c r="D55" s="21"/>
      <c r="E55" s="21"/>
      <c r="F55" s="24">
        <f>G55/6*2</f>
        <v>38.96</v>
      </c>
      <c r="G55" s="25">
        <f>SUM(H55:U55)</f>
        <v>116.88</v>
      </c>
      <c r="H55" s="26"/>
      <c r="I55" s="27"/>
      <c r="J55" s="27">
        <v>35.03</v>
      </c>
      <c r="K55" s="27"/>
      <c r="L55" s="27"/>
      <c r="M55" s="27">
        <v>47.22</v>
      </c>
      <c r="N55" s="27"/>
      <c r="O55" s="29">
        <v>34.63</v>
      </c>
      <c r="P55" s="29"/>
      <c r="Q55" s="30"/>
      <c r="R55" s="31"/>
      <c r="S55" s="31"/>
      <c r="T55" s="31"/>
    </row>
    <row r="56" spans="1:20" ht="19.5" customHeight="1">
      <c r="A56" s="19"/>
      <c r="B56" s="20"/>
      <c r="C56" s="21" t="s">
        <v>69</v>
      </c>
      <c r="D56" s="21"/>
      <c r="E56" s="21"/>
      <c r="F56" s="24">
        <f>G56/6*2</f>
        <v>38.63333333333333</v>
      </c>
      <c r="G56" s="25">
        <f>SUM(H56:U56)</f>
        <v>115.9</v>
      </c>
      <c r="H56" s="26"/>
      <c r="I56" s="27"/>
      <c r="J56" s="27"/>
      <c r="K56" s="27"/>
      <c r="L56" s="27"/>
      <c r="M56" s="27">
        <v>54.34</v>
      </c>
      <c r="N56" s="27"/>
      <c r="O56" s="29">
        <v>61.56</v>
      </c>
      <c r="P56" s="29"/>
      <c r="Q56" s="30"/>
      <c r="R56" s="31"/>
      <c r="S56" s="41"/>
      <c r="T56" s="41"/>
    </row>
    <row r="57" spans="1:20" ht="19.5" customHeight="1">
      <c r="A57" s="19"/>
      <c r="B57" s="20"/>
      <c r="C57" s="21" t="s">
        <v>70</v>
      </c>
      <c r="D57" s="21"/>
      <c r="E57" s="21"/>
      <c r="F57" s="24">
        <f>G57/6*2</f>
        <v>38.04333333333333</v>
      </c>
      <c r="G57" s="25">
        <f>SUM(H57:U57)</f>
        <v>114.13</v>
      </c>
      <c r="H57" s="26">
        <v>49.56</v>
      </c>
      <c r="I57" s="27"/>
      <c r="J57" s="27">
        <v>64.57</v>
      </c>
      <c r="K57" s="27"/>
      <c r="L57" s="27"/>
      <c r="M57" s="27"/>
      <c r="N57" s="27"/>
      <c r="O57" s="29"/>
      <c r="P57" s="29"/>
      <c r="Q57" s="30"/>
      <c r="R57" s="31"/>
      <c r="S57" s="31"/>
      <c r="T57" s="31"/>
    </row>
    <row r="58" spans="1:20" ht="19.5" customHeight="1">
      <c r="A58" s="19"/>
      <c r="B58" s="20"/>
      <c r="C58" s="21" t="s">
        <v>71</v>
      </c>
      <c r="D58" s="21"/>
      <c r="E58" s="21"/>
      <c r="F58" s="24">
        <f>G58/6*2</f>
        <v>37.846666666666664</v>
      </c>
      <c r="G58" s="25">
        <f>SUM(H58:U58)</f>
        <v>113.53999999999999</v>
      </c>
      <c r="H58" s="26"/>
      <c r="I58" s="27"/>
      <c r="J58" s="27">
        <v>57.49</v>
      </c>
      <c r="K58" s="27"/>
      <c r="L58" s="27"/>
      <c r="M58" s="27"/>
      <c r="N58" s="27">
        <v>56.05</v>
      </c>
      <c r="O58" s="29"/>
      <c r="P58" s="29"/>
      <c r="Q58" s="30"/>
      <c r="R58" s="31"/>
      <c r="S58" s="41"/>
      <c r="T58" s="41"/>
    </row>
    <row r="59" spans="1:20" ht="19.5" customHeight="1">
      <c r="A59" s="19"/>
      <c r="B59" s="20"/>
      <c r="C59" s="21" t="s">
        <v>72</v>
      </c>
      <c r="D59" s="21"/>
      <c r="E59" s="21"/>
      <c r="F59" s="24">
        <f>G59/6*2</f>
        <v>35.446666666666665</v>
      </c>
      <c r="G59" s="25">
        <f>SUM(H59:U59)</f>
        <v>106.34</v>
      </c>
      <c r="H59" s="26"/>
      <c r="I59" s="27"/>
      <c r="J59" s="27"/>
      <c r="K59" s="27">
        <v>48.13</v>
      </c>
      <c r="L59" s="27">
        <v>58.21</v>
      </c>
      <c r="M59" s="27"/>
      <c r="N59" s="27"/>
      <c r="O59" s="29"/>
      <c r="P59" s="29"/>
      <c r="Q59" s="30"/>
      <c r="R59" s="31"/>
      <c r="S59" s="31"/>
      <c r="T59" s="31"/>
    </row>
    <row r="60" spans="1:20" ht="19.5" customHeight="1">
      <c r="A60" s="19"/>
      <c r="B60" s="20"/>
      <c r="C60" s="21" t="s">
        <v>73</v>
      </c>
      <c r="D60" s="21"/>
      <c r="E60" s="21"/>
      <c r="F60" s="24">
        <f>G60/6*2</f>
        <v>35.446666666666665</v>
      </c>
      <c r="G60" s="25">
        <f>SUM(H60:U60)</f>
        <v>106.34</v>
      </c>
      <c r="H60" s="26"/>
      <c r="I60" s="27"/>
      <c r="J60" s="27"/>
      <c r="K60" s="27">
        <v>48.13</v>
      </c>
      <c r="L60" s="27">
        <v>58.21</v>
      </c>
      <c r="M60" s="27"/>
      <c r="N60" s="27"/>
      <c r="O60" s="29"/>
      <c r="P60" s="29"/>
      <c r="Q60" s="30"/>
      <c r="R60" s="31"/>
      <c r="S60" s="31"/>
      <c r="T60" s="31"/>
    </row>
    <row r="61" spans="1:20" ht="19.5" customHeight="1">
      <c r="A61" s="19"/>
      <c r="B61" s="20"/>
      <c r="C61" s="21" t="s">
        <v>74</v>
      </c>
      <c r="D61" s="21"/>
      <c r="E61" s="21"/>
      <c r="F61" s="24">
        <f>G61/6*2</f>
        <v>34.27</v>
      </c>
      <c r="G61" s="25">
        <f>SUM(H61:U61)</f>
        <v>102.81</v>
      </c>
      <c r="H61" s="26"/>
      <c r="I61" s="27"/>
      <c r="J61" s="27">
        <v>57.22</v>
      </c>
      <c r="K61" s="27">
        <v>45.59</v>
      </c>
      <c r="L61" s="27"/>
      <c r="M61" s="27"/>
      <c r="N61" s="27"/>
      <c r="O61" s="29"/>
      <c r="P61" s="29"/>
      <c r="Q61" s="30"/>
      <c r="R61" s="31"/>
      <c r="S61" s="31"/>
      <c r="T61" s="31"/>
    </row>
    <row r="62" spans="1:20" ht="19.5" customHeight="1">
      <c r="A62" s="19"/>
      <c r="B62" s="20"/>
      <c r="C62" s="21" t="s">
        <v>75</v>
      </c>
      <c r="D62" s="21"/>
      <c r="E62" s="21"/>
      <c r="F62" s="24">
        <f>G62/6*2</f>
        <v>33.86666666666667</v>
      </c>
      <c r="G62" s="25">
        <f>SUM(H62:U62)</f>
        <v>101.6</v>
      </c>
      <c r="H62" s="26">
        <v>47.66</v>
      </c>
      <c r="I62" s="27">
        <v>53.94</v>
      </c>
      <c r="J62" s="27"/>
      <c r="K62" s="27"/>
      <c r="L62" s="27"/>
      <c r="M62" s="27"/>
      <c r="N62" s="27"/>
      <c r="O62" s="29"/>
      <c r="P62" s="29"/>
      <c r="Q62" s="30"/>
      <c r="R62" s="31"/>
      <c r="S62" s="41"/>
      <c r="T62" s="41"/>
    </row>
    <row r="63" spans="1:20" ht="19.5" customHeight="1">
      <c r="A63" s="19"/>
      <c r="B63" s="20"/>
      <c r="C63" s="21" t="s">
        <v>76</v>
      </c>
      <c r="D63" s="21"/>
      <c r="E63" s="21"/>
      <c r="F63" s="24">
        <f>G63/6*2</f>
        <v>33.333333333333336</v>
      </c>
      <c r="G63" s="25">
        <f>SUM(H63:U63)</f>
        <v>100</v>
      </c>
      <c r="H63" s="26"/>
      <c r="I63" s="27"/>
      <c r="J63" s="27">
        <v>51.34</v>
      </c>
      <c r="K63" s="27">
        <v>48.66</v>
      </c>
      <c r="L63" s="27"/>
      <c r="M63" s="27"/>
      <c r="N63" s="27"/>
      <c r="O63" s="29"/>
      <c r="P63" s="29"/>
      <c r="Q63" s="30"/>
      <c r="R63" s="31"/>
      <c r="S63" s="41"/>
      <c r="T63" s="41"/>
    </row>
    <row r="64" spans="1:20" ht="19.5" customHeight="1">
      <c r="A64" s="19"/>
      <c r="B64" s="20"/>
      <c r="C64" s="21" t="s">
        <v>77</v>
      </c>
      <c r="D64" s="21"/>
      <c r="E64" s="21"/>
      <c r="F64" s="24">
        <f>G64/6*2</f>
        <v>33.20666666666667</v>
      </c>
      <c r="G64" s="25">
        <f>SUM(H64:U64)</f>
        <v>99.62</v>
      </c>
      <c r="H64" s="26"/>
      <c r="I64" s="27"/>
      <c r="J64" s="27"/>
      <c r="K64" s="27"/>
      <c r="L64" s="27"/>
      <c r="M64" s="27">
        <v>51.74</v>
      </c>
      <c r="N64" s="27">
        <v>47.88</v>
      </c>
      <c r="O64" s="29"/>
      <c r="P64" s="29"/>
      <c r="Q64" s="30"/>
      <c r="R64" s="31"/>
      <c r="S64" s="41"/>
      <c r="T64" s="41"/>
    </row>
    <row r="65" spans="1:20" ht="19.5" customHeight="1">
      <c r="A65" s="19"/>
      <c r="B65" s="20"/>
      <c r="C65" s="21" t="s">
        <v>78</v>
      </c>
      <c r="D65" s="21"/>
      <c r="E65" s="21"/>
      <c r="F65" s="24">
        <f>G65/6*2</f>
        <v>33.053333333333335</v>
      </c>
      <c r="G65" s="25">
        <f>SUM(H65:U65)</f>
        <v>99.16</v>
      </c>
      <c r="H65" s="26"/>
      <c r="I65" s="27"/>
      <c r="J65" s="27">
        <v>51.07</v>
      </c>
      <c r="K65" s="27"/>
      <c r="L65" s="27"/>
      <c r="M65" s="27">
        <v>48.09</v>
      </c>
      <c r="N65" s="27"/>
      <c r="O65" s="29"/>
      <c r="P65" s="29"/>
      <c r="Q65" s="30"/>
      <c r="R65" s="31"/>
      <c r="S65" s="41"/>
      <c r="T65" s="41"/>
    </row>
    <row r="66" spans="1:20" ht="19.5" customHeight="1">
      <c r="A66" s="19"/>
      <c r="B66" s="20"/>
      <c r="C66" s="21" t="s">
        <v>79</v>
      </c>
      <c r="D66" s="21"/>
      <c r="E66" s="21"/>
      <c r="F66" s="24">
        <f>G66/6*2</f>
        <v>32.42333333333334</v>
      </c>
      <c r="G66" s="25">
        <f>SUM(H66:U66)</f>
        <v>97.27000000000001</v>
      </c>
      <c r="H66" s="26"/>
      <c r="I66" s="27"/>
      <c r="J66" s="27"/>
      <c r="K66" s="27">
        <v>45.59</v>
      </c>
      <c r="L66" s="27"/>
      <c r="M66" s="27"/>
      <c r="N66" s="27"/>
      <c r="O66" s="29">
        <v>51.68</v>
      </c>
      <c r="P66" s="29"/>
      <c r="Q66" s="30"/>
      <c r="R66" s="31"/>
      <c r="S66" s="31"/>
      <c r="T66" s="31"/>
    </row>
    <row r="67" spans="1:20" ht="19.5" customHeight="1">
      <c r="A67" s="19"/>
      <c r="B67" s="20"/>
      <c r="C67" s="21" t="s">
        <v>80</v>
      </c>
      <c r="D67" s="21"/>
      <c r="E67" s="21"/>
      <c r="F67" s="24">
        <f>G67/6*2</f>
        <v>32.346666666666664</v>
      </c>
      <c r="G67" s="25">
        <f>SUM(H67:U67)</f>
        <v>97.03999999999999</v>
      </c>
      <c r="H67" s="26"/>
      <c r="I67" s="27"/>
      <c r="J67" s="27"/>
      <c r="K67" s="27"/>
      <c r="L67" s="27"/>
      <c r="M67" s="27">
        <v>52.12</v>
      </c>
      <c r="N67" s="27"/>
      <c r="O67" s="29">
        <v>44.92</v>
      </c>
      <c r="P67" s="29"/>
      <c r="Q67" s="30"/>
      <c r="R67" s="31"/>
      <c r="S67" s="41"/>
      <c r="T67" s="41"/>
    </row>
    <row r="68" spans="1:20" ht="19.5" customHeight="1">
      <c r="A68" s="19"/>
      <c r="B68" s="20"/>
      <c r="C68" s="21" t="s">
        <v>81</v>
      </c>
      <c r="D68" s="21"/>
      <c r="E68" s="21"/>
      <c r="F68" s="24">
        <f>G68/6*2</f>
        <v>32.21</v>
      </c>
      <c r="G68" s="25">
        <f>SUM(H68:U68)</f>
        <v>96.63</v>
      </c>
      <c r="H68" s="26"/>
      <c r="I68" s="27"/>
      <c r="J68" s="27"/>
      <c r="K68" s="27">
        <v>49.73</v>
      </c>
      <c r="L68" s="27"/>
      <c r="M68" s="27"/>
      <c r="N68" s="27">
        <f>46.9</f>
        <v>46.9</v>
      </c>
      <c r="O68" s="29"/>
      <c r="P68" s="29"/>
      <c r="Q68" s="30"/>
      <c r="R68" s="31"/>
      <c r="S68" s="31"/>
      <c r="T68" s="31"/>
    </row>
    <row r="69" spans="1:20" ht="19.5" customHeight="1">
      <c r="A69" s="19"/>
      <c r="B69" s="20"/>
      <c r="C69" s="21" t="s">
        <v>82</v>
      </c>
      <c r="D69" s="21"/>
      <c r="E69" s="21"/>
      <c r="F69" s="24">
        <f>G69/6*2</f>
        <v>28.75333333333333</v>
      </c>
      <c r="G69" s="25">
        <f>SUM(H69:U69)</f>
        <v>86.25999999999999</v>
      </c>
      <c r="H69" s="26">
        <v>50.94</v>
      </c>
      <c r="I69" s="27"/>
      <c r="J69" s="27"/>
      <c r="K69" s="27"/>
      <c r="L69" s="27"/>
      <c r="M69" s="27"/>
      <c r="N69" s="27"/>
      <c r="O69" s="29">
        <v>35.32</v>
      </c>
      <c r="P69" s="29"/>
      <c r="Q69" s="30"/>
      <c r="R69" s="31"/>
      <c r="S69" s="31"/>
      <c r="T69" s="31"/>
    </row>
    <row r="70" spans="1:20" ht="19.5" customHeight="1">
      <c r="A70" s="19"/>
      <c r="B70" s="20"/>
      <c r="C70" s="21" t="s">
        <v>83</v>
      </c>
      <c r="D70" s="21"/>
      <c r="E70" s="21"/>
      <c r="F70" s="24">
        <f>G70/6*2</f>
        <v>27.8</v>
      </c>
      <c r="G70" s="25">
        <f>SUM(H70:U70)</f>
        <v>83.4</v>
      </c>
      <c r="H70" s="26">
        <v>40</v>
      </c>
      <c r="I70" s="27"/>
      <c r="J70" s="27"/>
      <c r="K70" s="27"/>
      <c r="L70" s="27"/>
      <c r="M70" s="27">
        <v>43.4</v>
      </c>
      <c r="N70" s="27"/>
      <c r="O70" s="29"/>
      <c r="P70" s="29"/>
      <c r="Q70" s="30"/>
      <c r="R70" s="31"/>
      <c r="S70" s="31"/>
      <c r="T70" s="31"/>
    </row>
    <row r="71" spans="1:20" ht="19.5" customHeight="1">
      <c r="A71" s="19"/>
      <c r="B71" s="20"/>
      <c r="C71" s="21" t="s">
        <v>84</v>
      </c>
      <c r="D71" s="21"/>
      <c r="E71" s="21"/>
      <c r="F71" s="24">
        <f>G71/6*2</f>
        <v>26.49333333333333</v>
      </c>
      <c r="G71" s="25">
        <f>SUM(H71:U71)</f>
        <v>79.47999999999999</v>
      </c>
      <c r="H71" s="26"/>
      <c r="I71" s="27"/>
      <c r="J71" s="27">
        <v>41.98</v>
      </c>
      <c r="K71" s="27"/>
      <c r="L71" s="27">
        <v>37.5</v>
      </c>
      <c r="M71" s="27"/>
      <c r="N71" s="27"/>
      <c r="O71" s="29"/>
      <c r="P71" s="29"/>
      <c r="Q71" s="30"/>
      <c r="R71" s="31"/>
      <c r="S71" s="31"/>
      <c r="T71" s="31"/>
    </row>
    <row r="72" spans="1:20" ht="19.5" customHeight="1">
      <c r="A72" s="19"/>
      <c r="B72" s="20"/>
      <c r="C72" s="21" t="s">
        <v>85</v>
      </c>
      <c r="D72" s="21"/>
      <c r="E72" s="21"/>
      <c r="F72" s="24">
        <f>G72/6*2</f>
        <v>26.036666666666665</v>
      </c>
      <c r="G72" s="25">
        <f>SUM(H72:U72)</f>
        <v>78.11</v>
      </c>
      <c r="H72" s="26">
        <v>34.71</v>
      </c>
      <c r="I72" s="27"/>
      <c r="J72" s="27"/>
      <c r="K72" s="27"/>
      <c r="L72" s="27"/>
      <c r="M72" s="27">
        <v>43.4</v>
      </c>
      <c r="N72" s="27"/>
      <c r="O72" s="29"/>
      <c r="P72" s="29"/>
      <c r="Q72" s="30"/>
      <c r="R72" s="31"/>
      <c r="S72" s="31"/>
      <c r="T72" s="31"/>
    </row>
    <row r="73" spans="1:20" ht="19.5" customHeight="1">
      <c r="A73" s="19"/>
      <c r="B73" s="20"/>
      <c r="C73" s="21" t="s">
        <v>86</v>
      </c>
      <c r="D73" s="21"/>
      <c r="E73" s="21"/>
      <c r="F73" s="24">
        <f>G73/6*2</f>
        <v>25.94333333333333</v>
      </c>
      <c r="G73" s="25">
        <f>SUM(H73:U73)</f>
        <v>77.83</v>
      </c>
      <c r="H73" s="26">
        <v>40</v>
      </c>
      <c r="I73" s="27"/>
      <c r="J73" s="27"/>
      <c r="K73" s="27">
        <v>37.83</v>
      </c>
      <c r="L73" s="27"/>
      <c r="M73" s="27"/>
      <c r="N73" s="27"/>
      <c r="O73" s="29"/>
      <c r="P73" s="29"/>
      <c r="Q73" s="30"/>
      <c r="R73" s="31"/>
      <c r="S73" s="41"/>
      <c r="T73" s="41"/>
    </row>
    <row r="74" spans="1:20" ht="19.5" customHeight="1">
      <c r="A74" s="19"/>
      <c r="B74" s="20"/>
      <c r="C74" s="21" t="s">
        <v>87</v>
      </c>
      <c r="D74" s="21"/>
      <c r="E74" s="21"/>
      <c r="F74" s="24">
        <f>G74/6*2</f>
        <v>25.94333333333333</v>
      </c>
      <c r="G74" s="25">
        <f>SUM(H74:U74)</f>
        <v>77.83</v>
      </c>
      <c r="H74" s="26">
        <v>40</v>
      </c>
      <c r="I74" s="27"/>
      <c r="J74" s="27"/>
      <c r="K74" s="27">
        <v>37.83</v>
      </c>
      <c r="L74" s="27"/>
      <c r="M74" s="27"/>
      <c r="N74" s="27"/>
      <c r="O74" s="29"/>
      <c r="P74" s="29"/>
      <c r="Q74" s="30"/>
      <c r="R74" s="31"/>
      <c r="S74" s="31"/>
      <c r="T74" s="31"/>
    </row>
    <row r="75" spans="1:20" ht="19.5" customHeight="1">
      <c r="A75" s="19"/>
      <c r="B75" s="20"/>
      <c r="C75" s="21" t="s">
        <v>88</v>
      </c>
      <c r="D75" s="21"/>
      <c r="E75" s="21"/>
      <c r="F75" s="24">
        <f>G75/6*2</f>
        <v>22.37</v>
      </c>
      <c r="G75" s="25">
        <f>SUM(H75:U75)</f>
        <v>67.11</v>
      </c>
      <c r="H75" s="26"/>
      <c r="I75" s="27"/>
      <c r="J75" s="27"/>
      <c r="K75" s="27">
        <v>67.11</v>
      </c>
      <c r="L75" s="27"/>
      <c r="M75" s="27"/>
      <c r="N75" s="27"/>
      <c r="O75" s="29"/>
      <c r="P75" s="29"/>
      <c r="Q75" s="30"/>
      <c r="R75" s="32"/>
      <c r="S75" s="32"/>
      <c r="T75" s="32"/>
    </row>
    <row r="76" spans="1:20" ht="19.5" customHeight="1">
      <c r="A76" s="19"/>
      <c r="B76" s="20"/>
      <c r="C76" s="21" t="s">
        <v>89</v>
      </c>
      <c r="D76" s="21"/>
      <c r="E76" s="21"/>
      <c r="F76" s="24">
        <f>G76/6*2</f>
        <v>21.346666666666668</v>
      </c>
      <c r="G76" s="25">
        <f>SUM(H76:U76)</f>
        <v>64.04</v>
      </c>
      <c r="H76" s="26"/>
      <c r="I76" s="27"/>
      <c r="J76" s="27"/>
      <c r="K76" s="27">
        <v>64.04</v>
      </c>
      <c r="L76" s="27"/>
      <c r="M76" s="27"/>
      <c r="N76" s="27"/>
      <c r="O76" s="29"/>
      <c r="P76" s="29"/>
      <c r="Q76" s="30"/>
      <c r="R76" s="31"/>
      <c r="S76" s="31"/>
      <c r="T76" s="31"/>
    </row>
    <row r="77" spans="1:20" ht="19.5" customHeight="1">
      <c r="A77" s="19"/>
      <c r="B77" s="20"/>
      <c r="C77" s="21" t="s">
        <v>90</v>
      </c>
      <c r="D77" s="21"/>
      <c r="E77" s="21"/>
      <c r="F77" s="24">
        <f>G77/6*2</f>
        <v>21.346666666666668</v>
      </c>
      <c r="G77" s="25">
        <f>SUM(H77:U77)</f>
        <v>64.04</v>
      </c>
      <c r="H77" s="26"/>
      <c r="I77" s="27"/>
      <c r="J77" s="27"/>
      <c r="K77" s="27">
        <v>64.04</v>
      </c>
      <c r="L77" s="27"/>
      <c r="M77" s="27"/>
      <c r="N77" s="27"/>
      <c r="O77" s="29"/>
      <c r="P77" s="29"/>
      <c r="Q77" s="30"/>
      <c r="R77" s="31"/>
      <c r="S77" s="31"/>
      <c r="T77" s="31"/>
    </row>
    <row r="78" spans="1:20" ht="19.5" customHeight="1">
      <c r="A78" s="19"/>
      <c r="B78" s="20"/>
      <c r="C78" s="21" t="s">
        <v>91</v>
      </c>
      <c r="D78" s="21"/>
      <c r="E78" s="21"/>
      <c r="F78" s="24">
        <f>G78/6*2</f>
        <v>19.163333333333334</v>
      </c>
      <c r="G78" s="25">
        <f>SUM(H78:U78)</f>
        <v>57.49</v>
      </c>
      <c r="H78" s="26"/>
      <c r="I78" s="27"/>
      <c r="J78" s="27">
        <v>57.49</v>
      </c>
      <c r="K78" s="27"/>
      <c r="L78" s="27"/>
      <c r="M78" s="27"/>
      <c r="N78" s="27"/>
      <c r="O78" s="29"/>
      <c r="P78" s="29"/>
      <c r="Q78" s="30"/>
      <c r="R78" s="31"/>
      <c r="S78" s="31"/>
      <c r="T78" s="31"/>
    </row>
    <row r="79" spans="1:20" ht="19.5" customHeight="1">
      <c r="A79" s="19"/>
      <c r="B79" s="20"/>
      <c r="C79" s="21" t="s">
        <v>92</v>
      </c>
      <c r="D79" s="21"/>
      <c r="E79" s="21"/>
      <c r="F79" s="24">
        <f>G79/6*2</f>
        <v>19.16</v>
      </c>
      <c r="G79" s="25">
        <f>SUM(H79:U79)</f>
        <v>57.48</v>
      </c>
      <c r="H79" s="26"/>
      <c r="I79" s="27"/>
      <c r="J79" s="27"/>
      <c r="K79" s="27"/>
      <c r="L79" s="27">
        <v>57.48</v>
      </c>
      <c r="M79" s="27"/>
      <c r="N79" s="27"/>
      <c r="O79" s="29"/>
      <c r="P79" s="29"/>
      <c r="Q79" s="30"/>
      <c r="R79" s="31"/>
      <c r="S79" s="31"/>
      <c r="T79" s="31"/>
    </row>
    <row r="80" spans="1:20" ht="19.5" customHeight="1">
      <c r="A80" s="19"/>
      <c r="B80" s="20"/>
      <c r="C80" s="21" t="s">
        <v>93</v>
      </c>
      <c r="D80" s="21"/>
      <c r="E80" s="21"/>
      <c r="F80" s="24">
        <f>G80/6*2</f>
        <v>19.16</v>
      </c>
      <c r="G80" s="25">
        <f>SUM(H80:U80)</f>
        <v>57.48</v>
      </c>
      <c r="H80" s="26"/>
      <c r="I80" s="27"/>
      <c r="J80" s="27"/>
      <c r="K80" s="27"/>
      <c r="L80" s="27">
        <v>57.48</v>
      </c>
      <c r="M80" s="27"/>
      <c r="N80" s="27"/>
      <c r="O80" s="29"/>
      <c r="P80" s="29"/>
      <c r="Q80" s="30"/>
      <c r="R80" s="31"/>
      <c r="S80" s="31"/>
      <c r="T80" s="31"/>
    </row>
    <row r="81" spans="1:20" ht="19.5" customHeight="1">
      <c r="A81" s="19"/>
      <c r="B81" s="20"/>
      <c r="C81" s="21" t="s">
        <v>94</v>
      </c>
      <c r="D81" s="21"/>
      <c r="E81" s="21"/>
      <c r="F81" s="24">
        <f>G81/6*2</f>
        <v>18.79</v>
      </c>
      <c r="G81" s="25">
        <f>SUM(H81:U81)</f>
        <v>56.37</v>
      </c>
      <c r="H81" s="26"/>
      <c r="I81" s="27"/>
      <c r="J81" s="27"/>
      <c r="K81" s="27"/>
      <c r="L81" s="27">
        <v>56.37</v>
      </c>
      <c r="M81" s="27"/>
      <c r="N81" s="27"/>
      <c r="O81" s="29"/>
      <c r="P81" s="29"/>
      <c r="Q81" s="30"/>
      <c r="R81" s="31"/>
      <c r="S81" s="31"/>
      <c r="T81" s="31"/>
    </row>
    <row r="82" spans="1:20" ht="19.5" customHeight="1">
      <c r="A82" s="19"/>
      <c r="B82" s="20"/>
      <c r="C82" s="21" t="s">
        <v>95</v>
      </c>
      <c r="D82" s="21"/>
      <c r="E82" s="21"/>
      <c r="F82" s="24">
        <f>G82/6*2</f>
        <v>18.79</v>
      </c>
      <c r="G82" s="25">
        <f>SUM(H82:U82)</f>
        <v>56.37</v>
      </c>
      <c r="H82" s="26"/>
      <c r="I82" s="27"/>
      <c r="J82" s="27"/>
      <c r="K82" s="27"/>
      <c r="L82" s="27">
        <v>56.37</v>
      </c>
      <c r="M82" s="27"/>
      <c r="N82" s="27"/>
      <c r="O82" s="29"/>
      <c r="P82" s="29"/>
      <c r="Q82" s="30"/>
      <c r="R82" s="31"/>
      <c r="S82" s="31"/>
      <c r="T82" s="31"/>
    </row>
    <row r="83" spans="1:20" ht="19.5" customHeight="1">
      <c r="A83" s="19"/>
      <c r="B83" s="20"/>
      <c r="C83" s="21" t="s">
        <v>96</v>
      </c>
      <c r="D83" s="21"/>
      <c r="E83" s="21"/>
      <c r="F83" s="24">
        <f>G83/6*2</f>
        <v>18.62666666666667</v>
      </c>
      <c r="G83" s="43">
        <f>SUM(H83:U83)</f>
        <v>55.88</v>
      </c>
      <c r="H83" s="26"/>
      <c r="I83" s="27"/>
      <c r="J83" s="27"/>
      <c r="K83" s="27">
        <v>55.88</v>
      </c>
      <c r="L83" s="27"/>
      <c r="M83" s="27"/>
      <c r="N83" s="27"/>
      <c r="O83" s="29"/>
      <c r="P83" s="29"/>
      <c r="Q83" s="30"/>
      <c r="R83" s="31"/>
      <c r="S83" s="31"/>
      <c r="T83" s="31"/>
    </row>
    <row r="84" spans="1:20" ht="19.5" customHeight="1">
      <c r="A84" s="19"/>
      <c r="B84" s="20"/>
      <c r="C84" s="21" t="s">
        <v>97</v>
      </c>
      <c r="D84" s="21"/>
      <c r="E84" s="21"/>
      <c r="F84" s="24">
        <f>G84/6*2</f>
        <v>18.62666666666667</v>
      </c>
      <c r="G84" s="25">
        <f>SUM(H84:U84)</f>
        <v>55.88</v>
      </c>
      <c r="H84" s="26"/>
      <c r="I84" s="27"/>
      <c r="J84" s="27"/>
      <c r="K84" s="27">
        <v>55.88</v>
      </c>
      <c r="L84" s="27"/>
      <c r="M84" s="27"/>
      <c r="N84" s="27"/>
      <c r="O84" s="29"/>
      <c r="P84" s="29"/>
      <c r="Q84" s="30"/>
      <c r="R84" s="32"/>
      <c r="S84" s="32"/>
      <c r="T84" s="32"/>
    </row>
    <row r="85" spans="1:20" ht="19.5" customHeight="1">
      <c r="A85" s="19"/>
      <c r="B85" s="20"/>
      <c r="C85" s="21" t="s">
        <v>98</v>
      </c>
      <c r="D85" s="21"/>
      <c r="E85" s="21"/>
      <c r="F85" s="24">
        <f>G85/6*2</f>
        <v>17.513333333333332</v>
      </c>
      <c r="G85" s="25">
        <f>SUM(H85:U85)</f>
        <v>52.54</v>
      </c>
      <c r="H85" s="26"/>
      <c r="I85" s="27"/>
      <c r="J85" s="27">
        <v>52.54</v>
      </c>
      <c r="K85" s="27"/>
      <c r="L85" s="27"/>
      <c r="M85" s="27"/>
      <c r="N85" s="27"/>
      <c r="O85" s="29"/>
      <c r="P85" s="29"/>
      <c r="Q85" s="30"/>
      <c r="R85" s="31"/>
      <c r="S85" s="31"/>
      <c r="T85" s="31"/>
    </row>
    <row r="86" spans="1:20" ht="19.5" customHeight="1">
      <c r="A86" s="19"/>
      <c r="B86" s="20"/>
      <c r="C86" s="21" t="s">
        <v>99</v>
      </c>
      <c r="D86" s="21"/>
      <c r="E86" s="21"/>
      <c r="F86" s="24">
        <f>G86/6*2</f>
        <v>17.226666666666667</v>
      </c>
      <c r="G86" s="25">
        <f>SUM(H86:U86)</f>
        <v>51.68</v>
      </c>
      <c r="H86" s="26"/>
      <c r="I86" s="27"/>
      <c r="J86" s="27"/>
      <c r="K86" s="27"/>
      <c r="L86" s="27"/>
      <c r="M86" s="27"/>
      <c r="N86" s="27"/>
      <c r="O86" s="29">
        <v>51.68</v>
      </c>
      <c r="P86" s="29"/>
      <c r="Q86" s="30"/>
      <c r="R86" s="31"/>
      <c r="S86" s="31"/>
      <c r="T86" s="31"/>
    </row>
    <row r="87" spans="1:20" ht="19.5" customHeight="1">
      <c r="A87" s="19"/>
      <c r="B87" s="20"/>
      <c r="C87" s="21" t="s">
        <v>100</v>
      </c>
      <c r="D87" s="21"/>
      <c r="E87" s="21"/>
      <c r="F87" s="24">
        <f>G87/6*2</f>
        <v>17.156666666666666</v>
      </c>
      <c r="G87" s="25">
        <f>SUM(H87:U87)</f>
        <v>51.47</v>
      </c>
      <c r="H87" s="26"/>
      <c r="I87" s="27"/>
      <c r="J87" s="27"/>
      <c r="K87" s="27"/>
      <c r="L87" s="27">
        <v>51.47</v>
      </c>
      <c r="M87" s="27"/>
      <c r="N87" s="27"/>
      <c r="O87" s="29"/>
      <c r="P87" s="29"/>
      <c r="Q87" s="30"/>
      <c r="R87" s="31"/>
      <c r="S87" s="41"/>
      <c r="T87" s="41"/>
    </row>
    <row r="88" spans="1:20" ht="19.5" customHeight="1">
      <c r="A88" s="19"/>
      <c r="B88" s="20"/>
      <c r="C88" s="21" t="s">
        <v>101</v>
      </c>
      <c r="D88" s="21"/>
      <c r="E88" s="21"/>
      <c r="F88" s="24">
        <f>G88/6*2</f>
        <v>17.156666666666666</v>
      </c>
      <c r="G88" s="25">
        <f>SUM(H88:U88)</f>
        <v>51.47</v>
      </c>
      <c r="H88" s="26"/>
      <c r="I88" s="27"/>
      <c r="J88" s="27"/>
      <c r="K88" s="27"/>
      <c r="L88" s="27">
        <v>51.47</v>
      </c>
      <c r="M88" s="27"/>
      <c r="N88" s="27"/>
      <c r="O88" s="29"/>
      <c r="P88" s="29"/>
      <c r="Q88" s="30"/>
      <c r="R88" s="32"/>
      <c r="S88" s="32"/>
      <c r="T88" s="32"/>
    </row>
    <row r="89" spans="1:20" ht="19.5" customHeight="1">
      <c r="A89" s="19"/>
      <c r="B89" s="20"/>
      <c r="C89" s="21" t="s">
        <v>102</v>
      </c>
      <c r="D89" s="21"/>
      <c r="E89" s="21"/>
      <c r="F89" s="24">
        <f>G89/6*2</f>
        <v>16.98</v>
      </c>
      <c r="G89" s="25">
        <f>SUM(H89:U89)</f>
        <v>50.94</v>
      </c>
      <c r="H89" s="26">
        <v>50.94</v>
      </c>
      <c r="I89" s="27"/>
      <c r="J89" s="27"/>
      <c r="K89" s="27"/>
      <c r="L89" s="27"/>
      <c r="M89" s="27"/>
      <c r="N89" s="27"/>
      <c r="O89" s="29"/>
      <c r="P89" s="29"/>
      <c r="Q89" s="30"/>
      <c r="R89" s="31"/>
      <c r="S89" s="31"/>
      <c r="T89" s="31"/>
    </row>
    <row r="90" spans="1:20" ht="19.5" customHeight="1">
      <c r="A90" s="19"/>
      <c r="B90" s="20"/>
      <c r="C90" s="21" t="s">
        <v>103</v>
      </c>
      <c r="D90" s="21"/>
      <c r="E90" s="21"/>
      <c r="F90" s="24">
        <f>G90/6*2</f>
        <v>16.613333333333333</v>
      </c>
      <c r="G90" s="25">
        <f>SUM(H90:U90)</f>
        <v>49.84</v>
      </c>
      <c r="H90" s="26">
        <v>49.84</v>
      </c>
      <c r="I90" s="27"/>
      <c r="J90" s="27"/>
      <c r="K90" s="27"/>
      <c r="L90" s="27"/>
      <c r="M90" s="27"/>
      <c r="N90" s="27"/>
      <c r="O90" s="29"/>
      <c r="P90" s="29"/>
      <c r="Q90" s="30"/>
      <c r="R90" s="31"/>
      <c r="S90" s="31"/>
      <c r="T90" s="31"/>
    </row>
    <row r="91" spans="1:20" ht="19.5" customHeight="1">
      <c r="A91" s="19"/>
      <c r="B91" s="20"/>
      <c r="C91" s="21" t="s">
        <v>104</v>
      </c>
      <c r="D91" s="21"/>
      <c r="E91" s="21"/>
      <c r="F91" s="24">
        <f>G91/6*2</f>
        <v>15.886666666666665</v>
      </c>
      <c r="G91" s="25">
        <f>SUM(H91:U91)</f>
        <v>47.66</v>
      </c>
      <c r="H91" s="26">
        <v>47.66</v>
      </c>
      <c r="I91" s="27"/>
      <c r="J91" s="27"/>
      <c r="K91" s="27"/>
      <c r="L91" s="27"/>
      <c r="M91" s="27"/>
      <c r="N91" s="27"/>
      <c r="O91" s="29"/>
      <c r="P91" s="29"/>
      <c r="Q91" s="30"/>
      <c r="R91" s="31"/>
      <c r="S91" s="41"/>
      <c r="T91" s="41"/>
    </row>
    <row r="92" spans="1:20" ht="19.5" customHeight="1">
      <c r="A92" s="19"/>
      <c r="B92" s="20"/>
      <c r="C92" s="21" t="s">
        <v>105</v>
      </c>
      <c r="D92" s="21"/>
      <c r="E92" s="21"/>
      <c r="F92" s="24">
        <f>G92/6*2</f>
        <v>15.74</v>
      </c>
      <c r="G92" s="25">
        <f>SUM(H92:U92)</f>
        <v>47.22</v>
      </c>
      <c r="H92" s="26"/>
      <c r="I92" s="27">
        <v>47.22</v>
      </c>
      <c r="J92" s="27"/>
      <c r="K92" s="27"/>
      <c r="L92" s="27"/>
      <c r="M92" s="27"/>
      <c r="N92" s="27"/>
      <c r="O92" s="29"/>
      <c r="P92" s="29"/>
      <c r="Q92" s="30"/>
      <c r="R92" s="31"/>
      <c r="S92" s="31"/>
      <c r="T92" s="31"/>
    </row>
    <row r="93" spans="1:20" ht="19.5" customHeight="1">
      <c r="A93" s="19"/>
      <c r="B93" s="20"/>
      <c r="C93" s="21" t="s">
        <v>106</v>
      </c>
      <c r="D93" s="21"/>
      <c r="E93" s="21"/>
      <c r="F93" s="24">
        <f>G93/6*2</f>
        <v>15.686666666666667</v>
      </c>
      <c r="G93" s="25">
        <f>SUM(H93:U93)</f>
        <v>47.06</v>
      </c>
      <c r="H93" s="26"/>
      <c r="I93" s="27"/>
      <c r="J93" s="27">
        <v>47.06</v>
      </c>
      <c r="K93" s="27"/>
      <c r="L93" s="27"/>
      <c r="M93" s="27"/>
      <c r="N93" s="27"/>
      <c r="O93" s="29"/>
      <c r="P93" s="29"/>
      <c r="Q93" s="30"/>
      <c r="R93" s="32"/>
      <c r="S93" s="32"/>
      <c r="T93" s="32"/>
    </row>
    <row r="94" spans="1:20" ht="19.5" customHeight="1">
      <c r="A94" s="19"/>
      <c r="B94" s="20"/>
      <c r="C94" s="21" t="s">
        <v>107</v>
      </c>
      <c r="D94" s="21"/>
      <c r="E94" s="21"/>
      <c r="F94" s="24">
        <f>G94/6*2</f>
        <v>15.643333333333333</v>
      </c>
      <c r="G94" s="25">
        <f>SUM(H94:U94)</f>
        <v>46.93</v>
      </c>
      <c r="H94" s="26"/>
      <c r="I94" s="27"/>
      <c r="J94" s="27">
        <v>46.93</v>
      </c>
      <c r="K94" s="27"/>
      <c r="L94" s="27"/>
      <c r="M94" s="27"/>
      <c r="N94" s="27"/>
      <c r="O94" s="29"/>
      <c r="P94" s="29"/>
      <c r="Q94" s="30"/>
      <c r="R94" s="31"/>
      <c r="S94" s="31"/>
      <c r="T94" s="31"/>
    </row>
    <row r="95" spans="1:20" ht="19.5" customHeight="1">
      <c r="A95" s="19"/>
      <c r="B95" s="20"/>
      <c r="C95" s="21" t="s">
        <v>108</v>
      </c>
      <c r="D95" s="21"/>
      <c r="E95" s="21"/>
      <c r="F95" s="24">
        <f>G95/6*2</f>
        <v>15.469999999999999</v>
      </c>
      <c r="G95" s="25">
        <f>SUM(H95:U95)</f>
        <v>46.41</v>
      </c>
      <c r="H95" s="26">
        <v>46.41</v>
      </c>
      <c r="I95" s="27"/>
      <c r="J95" s="27"/>
      <c r="K95" s="27"/>
      <c r="L95" s="27"/>
      <c r="M95" s="27"/>
      <c r="N95" s="27"/>
      <c r="O95" s="29"/>
      <c r="P95" s="29"/>
      <c r="Q95" s="30"/>
      <c r="R95" s="31"/>
      <c r="S95" s="31"/>
      <c r="T95" s="31"/>
    </row>
    <row r="96" spans="1:20" ht="19.5" customHeight="1">
      <c r="A96" s="19"/>
      <c r="B96" s="20"/>
      <c r="C96" s="21" t="s">
        <v>109</v>
      </c>
      <c r="D96" s="21"/>
      <c r="E96" s="21"/>
      <c r="F96" s="24">
        <f>G96/6*2</f>
        <v>15.463333333333333</v>
      </c>
      <c r="G96" s="25">
        <f>SUM(H96:U96)</f>
        <v>46.39</v>
      </c>
      <c r="H96" s="26"/>
      <c r="I96" s="27"/>
      <c r="J96" s="27">
        <v>46.39</v>
      </c>
      <c r="K96" s="27"/>
      <c r="L96" s="27"/>
      <c r="M96" s="27"/>
      <c r="N96" s="27"/>
      <c r="O96" s="29"/>
      <c r="P96" s="29"/>
      <c r="Q96" s="30"/>
      <c r="R96" s="31"/>
      <c r="S96" s="31"/>
      <c r="T96" s="31"/>
    </row>
    <row r="97" spans="1:20" ht="19.5" customHeight="1">
      <c r="A97" s="19"/>
      <c r="B97" s="20"/>
      <c r="C97" s="21" t="s">
        <v>110</v>
      </c>
      <c r="D97" s="21"/>
      <c r="E97" s="21"/>
      <c r="F97" s="24">
        <f>G97/6*2</f>
        <v>15.016666666666666</v>
      </c>
      <c r="G97" s="25">
        <f>SUM(H97:U97)</f>
        <v>45.05</v>
      </c>
      <c r="H97" s="26"/>
      <c r="I97" s="27"/>
      <c r="J97" s="27">
        <v>45.05</v>
      </c>
      <c r="K97" s="27"/>
      <c r="L97" s="27"/>
      <c r="M97" s="27"/>
      <c r="N97" s="27"/>
      <c r="O97" s="29"/>
      <c r="P97" s="29"/>
      <c r="Q97" s="30"/>
      <c r="R97" s="31"/>
      <c r="S97" s="31"/>
      <c r="T97" s="31"/>
    </row>
    <row r="98" spans="1:20" ht="19.5" customHeight="1">
      <c r="A98" s="19"/>
      <c r="B98" s="20"/>
      <c r="C98" s="21" t="s">
        <v>111</v>
      </c>
      <c r="D98" s="21"/>
      <c r="E98" s="21"/>
      <c r="F98" s="24">
        <f>G98/6*2</f>
        <v>15.016666666666666</v>
      </c>
      <c r="G98" s="25">
        <f>SUM(H98:U98)</f>
        <v>45.05</v>
      </c>
      <c r="H98" s="26"/>
      <c r="I98" s="27"/>
      <c r="J98" s="27">
        <v>45.05</v>
      </c>
      <c r="K98" s="27"/>
      <c r="L98" s="27"/>
      <c r="M98" s="27"/>
      <c r="N98" s="27"/>
      <c r="O98" s="29"/>
      <c r="P98" s="29"/>
      <c r="Q98" s="30"/>
      <c r="R98" s="31"/>
      <c r="S98" s="31"/>
      <c r="T98" s="31"/>
    </row>
    <row r="99" spans="1:20" ht="19.5" customHeight="1">
      <c r="A99" s="19"/>
      <c r="B99" s="20"/>
      <c r="C99" s="21" t="s">
        <v>112</v>
      </c>
      <c r="D99" s="21"/>
      <c r="E99" s="21"/>
      <c r="F99" s="24">
        <f>G99/6*2</f>
        <v>14.796666666666667</v>
      </c>
      <c r="G99" s="25">
        <f>SUM(H99:U99)</f>
        <v>44.39</v>
      </c>
      <c r="H99" s="26"/>
      <c r="I99" s="27"/>
      <c r="J99" s="27">
        <v>44.39</v>
      </c>
      <c r="K99" s="27"/>
      <c r="L99" s="27"/>
      <c r="M99" s="27"/>
      <c r="N99" s="27"/>
      <c r="O99" s="29"/>
      <c r="P99" s="29"/>
      <c r="Q99" s="30"/>
      <c r="R99" s="32"/>
      <c r="S99" s="41"/>
      <c r="T99" s="41"/>
    </row>
    <row r="100" spans="1:20" ht="19.5" customHeight="1">
      <c r="A100" s="19"/>
      <c r="B100" s="20"/>
      <c r="C100" s="21" t="s">
        <v>113</v>
      </c>
      <c r="D100" s="21"/>
      <c r="E100" s="21"/>
      <c r="F100" s="24">
        <f>G100/6*2</f>
        <v>14.796666666666667</v>
      </c>
      <c r="G100" s="25">
        <f>SUM(H100:U100)</f>
        <v>44.39</v>
      </c>
      <c r="H100" s="26"/>
      <c r="I100" s="27"/>
      <c r="J100" s="27">
        <v>44.39</v>
      </c>
      <c r="K100" s="27"/>
      <c r="L100" s="27"/>
      <c r="M100" s="27"/>
      <c r="N100" s="27"/>
      <c r="O100" s="29"/>
      <c r="P100" s="29"/>
      <c r="Q100" s="30"/>
      <c r="R100" s="31"/>
      <c r="S100" s="41"/>
      <c r="T100" s="41"/>
    </row>
    <row r="101" spans="1:20" ht="19.5" customHeight="1">
      <c r="A101" s="19"/>
      <c r="B101" s="20"/>
      <c r="C101" s="21" t="s">
        <v>114</v>
      </c>
      <c r="D101" s="21"/>
      <c r="E101" s="21"/>
      <c r="F101" s="24">
        <f>G101/6*2</f>
        <v>14.56</v>
      </c>
      <c r="G101" s="25">
        <f>SUM(H101:U101)</f>
        <v>43.68</v>
      </c>
      <c r="H101" s="26">
        <v>43.68</v>
      </c>
      <c r="I101" s="27"/>
      <c r="J101" s="27"/>
      <c r="K101" s="27"/>
      <c r="L101" s="27"/>
      <c r="M101" s="27"/>
      <c r="N101" s="27"/>
      <c r="O101" s="29"/>
      <c r="P101" s="29"/>
      <c r="Q101" s="30"/>
      <c r="R101" s="31"/>
      <c r="S101" s="41"/>
      <c r="T101" s="41"/>
    </row>
    <row r="102" spans="1:20" ht="19.5" customHeight="1">
      <c r="A102" s="19"/>
      <c r="B102" s="20"/>
      <c r="C102" s="21" t="s">
        <v>115</v>
      </c>
      <c r="D102" s="21"/>
      <c r="E102" s="21"/>
      <c r="F102" s="24">
        <f>G102/6*2</f>
        <v>14.426666666666668</v>
      </c>
      <c r="G102" s="25">
        <f>SUM(H102:U102)</f>
        <v>43.28</v>
      </c>
      <c r="H102" s="26">
        <v>43.28</v>
      </c>
      <c r="I102" s="27"/>
      <c r="J102" s="27"/>
      <c r="K102" s="27"/>
      <c r="L102" s="27"/>
      <c r="M102" s="27"/>
      <c r="N102" s="27"/>
      <c r="O102" s="29"/>
      <c r="P102" s="29"/>
      <c r="Q102" s="30"/>
      <c r="R102" s="31"/>
      <c r="S102" s="41"/>
      <c r="T102" s="41"/>
    </row>
    <row r="103" spans="1:20" ht="19.5" customHeight="1">
      <c r="A103" s="19"/>
      <c r="B103" s="20"/>
      <c r="C103" s="21" t="s">
        <v>116</v>
      </c>
      <c r="D103" s="21"/>
      <c r="E103" s="21"/>
      <c r="F103" s="24">
        <f>G103/6*2</f>
        <v>14.393333333333333</v>
      </c>
      <c r="G103" s="25">
        <f>SUM(H103:U103)</f>
        <v>43.18</v>
      </c>
      <c r="H103" s="26"/>
      <c r="I103" s="27"/>
      <c r="J103" s="27">
        <v>43.18</v>
      </c>
      <c r="K103" s="27"/>
      <c r="L103" s="27"/>
      <c r="M103" s="27"/>
      <c r="N103" s="27"/>
      <c r="O103" s="29"/>
      <c r="P103" s="29"/>
      <c r="Q103" s="30"/>
      <c r="R103" s="31"/>
      <c r="S103" s="41"/>
      <c r="T103" s="41"/>
    </row>
    <row r="104" spans="1:20" ht="19.5" customHeight="1">
      <c r="A104" s="19"/>
      <c r="B104" s="20"/>
      <c r="C104" s="21" t="s">
        <v>117</v>
      </c>
      <c r="D104" s="21"/>
      <c r="E104" s="21"/>
      <c r="F104" s="24">
        <f>G104/6*2</f>
        <v>14.393333333333333</v>
      </c>
      <c r="G104" s="25">
        <f>SUM(H104:U104)</f>
        <v>43.18</v>
      </c>
      <c r="H104" s="26"/>
      <c r="I104" s="27"/>
      <c r="J104" s="27">
        <v>43.18</v>
      </c>
      <c r="K104" s="27"/>
      <c r="L104" s="27"/>
      <c r="M104" s="27"/>
      <c r="N104" s="27"/>
      <c r="O104" s="29"/>
      <c r="P104" s="29"/>
      <c r="Q104" s="30"/>
      <c r="R104" s="31"/>
      <c r="S104" s="31"/>
      <c r="T104" s="31"/>
    </row>
    <row r="105" spans="1:20" ht="19.5" customHeight="1">
      <c r="A105" s="19"/>
      <c r="B105" s="20"/>
      <c r="C105" s="21" t="s">
        <v>118</v>
      </c>
      <c r="D105" s="21"/>
      <c r="E105" s="21"/>
      <c r="F105" s="24">
        <f>G105/6*2</f>
        <v>13.76</v>
      </c>
      <c r="G105" s="25">
        <f>SUM(H105:U105)</f>
        <v>41.28</v>
      </c>
      <c r="H105" s="26"/>
      <c r="I105" s="27"/>
      <c r="J105" s="27"/>
      <c r="K105" s="27">
        <v>41.28</v>
      </c>
      <c r="L105" s="27"/>
      <c r="M105" s="27"/>
      <c r="N105" s="27"/>
      <c r="O105" s="29"/>
      <c r="P105" s="29"/>
      <c r="Q105" s="30"/>
      <c r="R105" s="31"/>
      <c r="S105" s="31"/>
      <c r="T105" s="31"/>
    </row>
    <row r="106" spans="1:20" ht="19.5" customHeight="1">
      <c r="A106" s="19"/>
      <c r="B106" s="20"/>
      <c r="C106" s="21" t="s">
        <v>119</v>
      </c>
      <c r="D106" s="21"/>
      <c r="E106" s="21"/>
      <c r="F106" s="24">
        <f>G106/6*2</f>
        <v>13.76</v>
      </c>
      <c r="G106" s="25">
        <f>SUM(H106:U106)</f>
        <v>41.28</v>
      </c>
      <c r="H106" s="26"/>
      <c r="I106" s="27"/>
      <c r="J106" s="27"/>
      <c r="K106" s="27">
        <v>41.28</v>
      </c>
      <c r="L106" s="27"/>
      <c r="M106" s="27"/>
      <c r="N106" s="27"/>
      <c r="O106" s="29"/>
      <c r="P106" s="29"/>
      <c r="Q106" s="30"/>
      <c r="R106" s="31"/>
      <c r="S106" s="41"/>
      <c r="T106" s="41"/>
    </row>
    <row r="107" spans="1:20" ht="19.5" customHeight="1">
      <c r="A107" s="19"/>
      <c r="B107" s="20"/>
      <c r="C107" s="21"/>
      <c r="D107" s="21"/>
      <c r="E107" s="21"/>
      <c r="F107" s="24">
        <f>G107/6*2</f>
        <v>0</v>
      </c>
      <c r="G107" s="25">
        <f>SUM(H107:U107)</f>
        <v>0</v>
      </c>
      <c r="H107" s="26"/>
      <c r="I107" s="27"/>
      <c r="J107" s="27"/>
      <c r="K107" s="27"/>
      <c r="L107" s="27"/>
      <c r="M107" s="27"/>
      <c r="N107" s="27"/>
      <c r="O107" s="29"/>
      <c r="P107" s="29"/>
      <c r="Q107" s="30"/>
      <c r="R107" s="31"/>
      <c r="S107" s="31"/>
      <c r="T107" s="31"/>
    </row>
    <row r="108" spans="1:20" ht="12.75">
      <c r="A108" s="44"/>
      <c r="B108" s="20"/>
      <c r="C108" s="45"/>
      <c r="D108" s="21"/>
      <c r="E108" s="21"/>
      <c r="F108" s="46"/>
      <c r="G108" s="47"/>
      <c r="H108" s="48"/>
      <c r="I108" s="48"/>
      <c r="J108" s="48"/>
      <c r="K108" s="48"/>
      <c r="L108" s="48"/>
      <c r="M108" s="48"/>
      <c r="N108" s="48"/>
      <c r="O108" s="48"/>
      <c r="P108" s="48"/>
      <c r="Q108" s="49"/>
      <c r="R108" s="31"/>
      <c r="S108" s="41"/>
      <c r="T108" s="41"/>
    </row>
    <row r="109" spans="1:17" ht="12.75">
      <c r="A109" s="2"/>
      <c r="B109" s="2"/>
      <c r="C109" s="50"/>
      <c r="D109" s="51"/>
      <c r="E109" s="51"/>
      <c r="F109" s="50"/>
      <c r="G109" s="52"/>
      <c r="H109" s="53">
        <f>COUNT(H6:H107)/2+1</f>
        <v>23</v>
      </c>
      <c r="I109" s="53">
        <f>COUNT(I6:I107)/2</f>
        <v>16</v>
      </c>
      <c r="J109" s="53">
        <f>COUNT(J6:J107)/2</f>
        <v>24</v>
      </c>
      <c r="K109" s="53">
        <f>COUNT(K6:K107)/2+1</f>
        <v>24</v>
      </c>
      <c r="L109" s="53">
        <f>COUNT(L6:L107)/2+9</f>
        <v>26</v>
      </c>
      <c r="M109" s="53">
        <f>COUNT(M6:M107)/2+2</f>
        <v>21</v>
      </c>
      <c r="N109" s="53">
        <f>COUNT(N6:N107)/2+0.5</f>
        <v>20</v>
      </c>
      <c r="O109" s="53">
        <f>COUNT(O6:O107)/2+0.5</f>
        <v>18</v>
      </c>
      <c r="P109" s="53">
        <f>COUNT(P6:P107)/2+1</f>
        <v>14</v>
      </c>
      <c r="Q109" s="49"/>
    </row>
    <row r="110" spans="1:17" ht="12.75">
      <c r="A110" s="2"/>
      <c r="B110" s="2"/>
      <c r="C110" s="2"/>
      <c r="D110" s="51"/>
      <c r="E110" s="51"/>
      <c r="F110" s="2"/>
      <c r="G110" s="54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2"/>
      <c r="B111" s="2"/>
      <c r="C111" s="2" t="s">
        <v>120</v>
      </c>
      <c r="D111" s="51"/>
      <c r="E111" s="51"/>
      <c r="F111" s="2"/>
      <c r="G111" s="54"/>
      <c r="H111" s="49"/>
      <c r="I111" s="49"/>
      <c r="J111" s="49"/>
      <c r="K111" s="49"/>
      <c r="L111" s="49"/>
      <c r="M111" s="49"/>
      <c r="N111" s="49"/>
      <c r="O111" s="49"/>
      <c r="P111" s="49"/>
      <c r="Q111" s="49"/>
    </row>
    <row r="112" spans="4:5" ht="12.75">
      <c r="D112" s="51"/>
      <c r="E112" s="51"/>
    </row>
    <row r="113" spans="4:5" ht="12.75">
      <c r="D113" s="51"/>
      <c r="E113" s="51"/>
    </row>
    <row r="114" spans="4:5" ht="12.75">
      <c r="D114" s="51"/>
      <c r="E114" s="51"/>
    </row>
    <row r="115" spans="4:5" ht="12.75">
      <c r="D115" s="51"/>
      <c r="E115" s="51"/>
    </row>
    <row r="116" spans="4:5" ht="12.75">
      <c r="D116" s="51"/>
      <c r="E116" s="51"/>
    </row>
    <row r="117" spans="4:5" ht="12.75">
      <c r="D117" s="51"/>
      <c r="E117" s="51"/>
    </row>
    <row r="118" spans="4:5" ht="12.75">
      <c r="D118" s="51"/>
      <c r="E118" s="51"/>
    </row>
    <row r="119" spans="4:5" ht="12.75">
      <c r="D119" s="51"/>
      <c r="E119" s="51"/>
    </row>
    <row r="120" spans="4:5" ht="12.75">
      <c r="D120" s="51"/>
      <c r="E120" s="51"/>
    </row>
    <row r="121" spans="4:5" ht="12.75">
      <c r="D121" s="51"/>
      <c r="E121" s="51"/>
    </row>
    <row r="122" spans="4:5" ht="12.75">
      <c r="D122" s="51"/>
      <c r="E122" s="51"/>
    </row>
    <row r="123" spans="4:5" ht="12.75">
      <c r="D123" s="51"/>
      <c r="E123" s="51"/>
    </row>
    <row r="124" spans="4:5" ht="12.75">
      <c r="D124" s="51"/>
      <c r="E124" s="51"/>
    </row>
    <row r="125" spans="4:5" ht="12.75">
      <c r="D125" s="51"/>
      <c r="E125" s="51"/>
    </row>
    <row r="126" spans="4:5" ht="12.75">
      <c r="D126" s="51"/>
      <c r="E126" s="51"/>
    </row>
    <row r="127" spans="4:5" ht="12.75">
      <c r="D127" s="51"/>
      <c r="E127" s="51"/>
    </row>
    <row r="128" spans="4:5" ht="12.75">
      <c r="D128" s="51"/>
      <c r="E128" s="51"/>
    </row>
    <row r="129" spans="4:5" ht="12.75">
      <c r="D129" s="51"/>
      <c r="E129" s="51"/>
    </row>
    <row r="130" spans="4:5" ht="12.75">
      <c r="D130" s="51"/>
      <c r="E130" s="51"/>
    </row>
    <row r="131" spans="4:5" ht="12.75">
      <c r="D131" s="51"/>
      <c r="E131" s="51"/>
    </row>
    <row r="132" spans="4:5" ht="12.75">
      <c r="D132" s="51"/>
      <c r="E132" s="51"/>
    </row>
    <row r="133" spans="4:5" ht="12.75">
      <c r="D133" s="51"/>
      <c r="E133" s="51"/>
    </row>
    <row r="134" spans="4:5" ht="12.75">
      <c r="D134" s="51"/>
      <c r="E134" s="51"/>
    </row>
    <row r="135" spans="4:5" ht="12.75">
      <c r="D135" s="51"/>
      <c r="E135" s="51"/>
    </row>
    <row r="136" spans="4:5" ht="12.75">
      <c r="D136" s="51"/>
      <c r="E136" s="51"/>
    </row>
    <row r="137" spans="4:5" ht="12.75">
      <c r="D137" s="51"/>
      <c r="E137" s="51"/>
    </row>
    <row r="138" spans="4:5" ht="12.75">
      <c r="D138" s="51"/>
      <c r="E138" s="51"/>
    </row>
    <row r="139" spans="4:5" ht="12.75">
      <c r="D139" s="51"/>
      <c r="E139" s="51"/>
    </row>
    <row r="140" spans="4:5" ht="12.75">
      <c r="D140" s="51"/>
      <c r="E140" s="51"/>
    </row>
    <row r="141" spans="4:5" ht="12.75">
      <c r="D141" s="51"/>
      <c r="E141" s="51"/>
    </row>
    <row r="142" spans="4:5" ht="12.75">
      <c r="D142" s="51"/>
      <c r="E142" s="51"/>
    </row>
    <row r="143" spans="4:5" ht="12.75">
      <c r="D143" s="51"/>
      <c r="E143" s="51"/>
    </row>
    <row r="144" spans="4:5" ht="12.75">
      <c r="D144" s="51"/>
      <c r="E144" s="51"/>
    </row>
    <row r="145" spans="4:5" ht="12.75">
      <c r="D145" s="51"/>
      <c r="E145" s="51"/>
    </row>
    <row r="146" spans="4:5" ht="12.75">
      <c r="D146" s="51"/>
      <c r="E146" s="51"/>
    </row>
    <row r="147" spans="4:5" ht="12.75">
      <c r="D147" s="51"/>
      <c r="E147" s="51"/>
    </row>
    <row r="148" spans="4:5" ht="12.75">
      <c r="D148" s="51"/>
      <c r="E148" s="51"/>
    </row>
    <row r="149" spans="4:5" ht="12.75">
      <c r="D149" s="46"/>
      <c r="E149" s="46"/>
    </row>
    <row r="150" spans="4:5" ht="12.75">
      <c r="D150" s="50"/>
      <c r="E150" s="50"/>
    </row>
    <row r="151" spans="4:5" ht="12.75">
      <c r="D151" s="2"/>
      <c r="E151" s="2"/>
    </row>
    <row r="152" spans="4:5" ht="12.75">
      <c r="D152" s="2"/>
      <c r="E152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Jarek H.</cp:lastModifiedBy>
  <dcterms:modified xsi:type="dcterms:W3CDTF">2019-12-14T19:43:43Z</dcterms:modified>
  <cp:category/>
  <cp:version/>
  <cp:contentType/>
  <cp:contentStatus/>
  <cp:revision>2</cp:revision>
</cp:coreProperties>
</file>