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GP_NZBS" sheetId="1" r:id="rId1"/>
  </sheets>
  <definedNames>
    <definedName name="_Fill">'GP_NZBS'!$A$6:$A$107</definedName>
    <definedName name="_Key1">'GP_NZBS'!$D$6:$D$107</definedName>
    <definedName name="_Key2">'GP_NZBS'!$C$6:$C$107</definedName>
    <definedName name="_Order1">0</definedName>
    <definedName name="_Order2">255</definedName>
    <definedName name="_Sort">'GP_NZBS'!$C$6:$M$107</definedName>
    <definedName name="Excel_BuiltIn_Print_Area" localSheetId="0">'GP_NZBS'!$A$1:$R$34</definedName>
    <definedName name="Excel_BuiltIn_Print_Area">'GP_NZBS'!$A$1:$N$42</definedName>
    <definedName name="_xlnm.Print_Area" localSheetId="0">'GP_NZBS'!$A$1:$R$48</definedName>
    <definedName name="Obszar_wydruku_MI" localSheetId="0">'GP_NZBS'!$A$1:$N$42</definedName>
  </definedNames>
  <calcPr fullCalcOnLoad="1"/>
</workbook>
</file>

<file path=xl/sharedStrings.xml><?xml version="1.0" encoding="utf-8"?>
<sst xmlns="http://schemas.openxmlformats.org/spreadsheetml/2006/main" count="122" uniqueCount="118">
  <si>
    <t>Trzcianka</t>
  </si>
  <si>
    <t>Piła</t>
  </si>
  <si>
    <t>Kaczory</t>
  </si>
  <si>
    <t>Czarnków</t>
  </si>
  <si>
    <t>Wągrowiec</t>
  </si>
  <si>
    <t>PDF</t>
  </si>
  <si>
    <t>26.I.</t>
  </si>
  <si>
    <t>16.III.</t>
  </si>
  <si>
    <t>18.V.</t>
  </si>
  <si>
    <t>8.VI.</t>
  </si>
  <si>
    <t>28.VII.</t>
  </si>
  <si>
    <t>25.VIII.</t>
  </si>
  <si>
    <t>7.IX.</t>
  </si>
  <si>
    <t>21.IX.</t>
  </si>
  <si>
    <t>11.XI.</t>
  </si>
  <si>
    <t>Junik  Rafał</t>
  </si>
  <si>
    <t>Ziętara  Jolanta</t>
  </si>
  <si>
    <t>Stefański Mieczysław</t>
  </si>
  <si>
    <t>Hilbrecht  Jarosław</t>
  </si>
  <si>
    <t>Gurzęda  Jerzy</t>
  </si>
  <si>
    <t>Maliszewski  Prz.</t>
  </si>
  <si>
    <t>Małdziński  Andrzej</t>
  </si>
  <si>
    <t>Klejny  Roman</t>
  </si>
  <si>
    <t>Juszczak  Marek</t>
  </si>
  <si>
    <t>Stypiński  Jerzy</t>
  </si>
  <si>
    <t>Malenta  Andrzej</t>
  </si>
  <si>
    <t>Czepnik  Andrzej</t>
  </si>
  <si>
    <t>Wygowski  Janusz</t>
  </si>
  <si>
    <t>Heinze  Aleksander</t>
  </si>
  <si>
    <t>Nowak  Sebastian</t>
  </si>
  <si>
    <t>Szałas Elżbieta</t>
  </si>
  <si>
    <t>Hilbrecht  Wiesław</t>
  </si>
  <si>
    <t>Samol  Grzegorz</t>
  </si>
  <si>
    <t>Grobelkiewicz  M.</t>
  </si>
  <si>
    <t>Samól  Stefan</t>
  </si>
  <si>
    <t>Olkowicz  Jan</t>
  </si>
  <si>
    <t>Pawłowski  Tomasz</t>
  </si>
  <si>
    <t>Solecki  Piotr</t>
  </si>
  <si>
    <t>Woźniak Marcin</t>
  </si>
  <si>
    <t>Kożuchowski Waldemar</t>
  </si>
  <si>
    <t>Kaczmarowski Paweł</t>
  </si>
  <si>
    <t>Kmiecik  Cezary</t>
  </si>
  <si>
    <t>Hliwa  Janusz</t>
  </si>
  <si>
    <t>Zacerkownyj Bohdan</t>
  </si>
  <si>
    <t>Smuszkiewicz Marek</t>
  </si>
  <si>
    <t>Piszczek  Adam</t>
  </si>
  <si>
    <t>Sosnowski  Paweł</t>
  </si>
  <si>
    <t>Rodziewicz-Bielewicz O.</t>
  </si>
  <si>
    <t>Wańkiewicz Stanisław</t>
  </si>
  <si>
    <t>Kierszka  Paweł</t>
  </si>
  <si>
    <t>Kasperek Tadeusz</t>
  </si>
  <si>
    <t>Czajkowski Waldemar</t>
  </si>
  <si>
    <t>Bryła  Tadeusz</t>
  </si>
  <si>
    <t>Piechocki  Sławomir</t>
  </si>
  <si>
    <t>Czapliński  Sławomir</t>
  </si>
  <si>
    <t>Bartoszko  Romuald</t>
  </si>
  <si>
    <t>Małecki  Mirosław</t>
  </si>
  <si>
    <t>Małecki  Paweł</t>
  </si>
  <si>
    <t>Włodkowski  Jan</t>
  </si>
  <si>
    <t>Jacoszek  Jolanta</t>
  </si>
  <si>
    <t>Kowalicki Tadeusz</t>
  </si>
  <si>
    <t>Grewling  Józef</t>
  </si>
  <si>
    <t>Balcerzak Grażyna</t>
  </si>
  <si>
    <t>Gwiazdowski St.</t>
  </si>
  <si>
    <t>Schedler Jerzy</t>
  </si>
  <si>
    <t>Sosiński  Jerzy</t>
  </si>
  <si>
    <t>Matuszewski  Jan</t>
  </si>
  <si>
    <t>Malinowski  Józef</t>
  </si>
  <si>
    <t>Jędrzejewski  Janusz</t>
  </si>
  <si>
    <t>Mitura  Ryszard</t>
  </si>
  <si>
    <t>Koczorowski Ireneusz</t>
  </si>
  <si>
    <t>Granops Kajetan</t>
  </si>
  <si>
    <t>Solarski  Tomasz</t>
  </si>
  <si>
    <t>Sumińska Ewa</t>
  </si>
  <si>
    <t>Kaczmarowski  Marcin</t>
  </si>
  <si>
    <t>Kruszewicz Janusz</t>
  </si>
  <si>
    <t>Kołodziejczyk Teresa</t>
  </si>
  <si>
    <t>Głowacki  M.</t>
  </si>
  <si>
    <t>Wiśniewski Marian</t>
  </si>
  <si>
    <t>Janik  Stanisław</t>
  </si>
  <si>
    <t>Drozd  Bogusław</t>
  </si>
  <si>
    <t>Żmuda Andrzej</t>
  </si>
  <si>
    <t>Przybysz Janusz</t>
  </si>
  <si>
    <t>Adamski  Zb.</t>
  </si>
  <si>
    <t>Albrecht  Zb.</t>
  </si>
  <si>
    <t>Krzyżanowski St.</t>
  </si>
  <si>
    <t>Politowski Michał</t>
  </si>
  <si>
    <t>Paszkowski Romuald</t>
  </si>
  <si>
    <t>Tyburczy Henryk</t>
  </si>
  <si>
    <t>Włodkowski  Robert</t>
  </si>
  <si>
    <t>Długosz Andrzej</t>
  </si>
  <si>
    <t>Piechowiak  Jacek</t>
  </si>
  <si>
    <t>Knapik Ewa</t>
  </si>
  <si>
    <t>Kwiatkowski Wł.</t>
  </si>
  <si>
    <t>Horak  Grzegorz</t>
  </si>
  <si>
    <t>Wilk  Adam</t>
  </si>
  <si>
    <t>Pokaczajło Eugeniusz</t>
  </si>
  <si>
    <t>Bukowski  Marek</t>
  </si>
  <si>
    <t>Sadowski  Jerzy</t>
  </si>
  <si>
    <t>Czarnecki Stanisław</t>
  </si>
  <si>
    <t>Gram Waldemar</t>
  </si>
  <si>
    <t>Oczkowicz  Radzisław</t>
  </si>
  <si>
    <t>Szułdrzyński K.</t>
  </si>
  <si>
    <t>Mączkowski  Roman</t>
  </si>
  <si>
    <t>Arndt-Kufel Alina</t>
  </si>
  <si>
    <t>Kufel Jacek</t>
  </si>
  <si>
    <t>Skwirowski Jerzy</t>
  </si>
  <si>
    <t>Wolski Brunon</t>
  </si>
  <si>
    <t>Lochyńska  Irena</t>
  </si>
  <si>
    <t>Sagan Stanisław</t>
  </si>
  <si>
    <t>Hamling Ryszard</t>
  </si>
  <si>
    <t>Kozera Jan</t>
  </si>
  <si>
    <t>Kłopocki  Leszek</t>
  </si>
  <si>
    <t>Osowski  Tadeusz</t>
  </si>
  <si>
    <t>Do klasyfikacji zalicza się 6 najlepszych wyników (%).</t>
  </si>
  <si>
    <t>Grand Prix NZBS 2019  - po 8 turn.</t>
  </si>
  <si>
    <t>Kurzawski Dariusz</t>
  </si>
  <si>
    <t>Wachnowski  Jarosław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</si>
</sst>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"/>
    <numFmt numFmtId="165" formatCode="0.00_ ;[Red]\-0.00\ "/>
  </numFmts>
  <fonts count="62">
    <font>
      <sz val="12"/>
      <name val="Courier New"/>
      <family val="3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16"/>
      <name val="Courier New"/>
      <family val="3"/>
    </font>
    <font>
      <sz val="11"/>
      <color indexed="17"/>
      <name val="Czcionka tekstu podstawowego"/>
      <family val="2"/>
    </font>
    <font>
      <b/>
      <sz val="18"/>
      <color indexed="16"/>
      <name val="Courier New"/>
      <family val="3"/>
    </font>
    <font>
      <b/>
      <sz val="12"/>
      <color indexed="16"/>
      <name val="Courier New"/>
      <family val="3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2"/>
      <name val="Arial Black"/>
      <family val="2"/>
    </font>
    <font>
      <sz val="10"/>
      <name val="Arial Narrow"/>
      <family val="2"/>
    </font>
    <font>
      <i/>
      <sz val="8"/>
      <name val="Calibri"/>
      <family val="2"/>
    </font>
    <font>
      <sz val="12"/>
      <name val="Arial"/>
      <family val="2"/>
    </font>
    <font>
      <i/>
      <u val="single"/>
      <sz val="18"/>
      <name val="Arial Black"/>
      <family val="2"/>
    </font>
    <font>
      <sz val="10"/>
      <name val="Arial Black"/>
      <family val="2"/>
    </font>
    <font>
      <i/>
      <sz val="8"/>
      <color indexed="8"/>
      <name val="Arial"/>
      <family val="2"/>
    </font>
    <font>
      <sz val="11"/>
      <name val="Courier New"/>
      <family val="3"/>
    </font>
    <font>
      <sz val="11"/>
      <color indexed="16"/>
      <name val="Arial Black"/>
      <family val="2"/>
    </font>
    <font>
      <sz val="11"/>
      <color indexed="8"/>
      <name val="Arial Narrow"/>
      <family val="2"/>
    </font>
    <font>
      <sz val="12"/>
      <color indexed="8"/>
      <name val="Arial Black"/>
      <family val="2"/>
    </font>
    <font>
      <sz val="11"/>
      <color indexed="8"/>
      <name val="Arial Black"/>
      <family val="2"/>
    </font>
    <font>
      <b/>
      <sz val="12"/>
      <color indexed="16"/>
      <name val="Albertus Medium"/>
      <family val="2"/>
    </font>
    <font>
      <sz val="11"/>
      <name val="Arial"/>
      <family val="2"/>
    </font>
    <font>
      <sz val="10"/>
      <color indexed="8"/>
      <name val="Arial Narrow"/>
      <family val="2"/>
    </font>
    <font>
      <sz val="14"/>
      <color indexed="16"/>
      <name val="Arial Black"/>
      <family val="2"/>
    </font>
    <font>
      <sz val="11"/>
      <name val="Arial Black"/>
      <family val="2"/>
    </font>
    <font>
      <sz val="14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5" fillId="3" borderId="0" applyNumberFormat="0" applyBorder="0" applyAlignment="0" applyProtection="0"/>
    <xf numFmtId="0" fontId="2" fillId="4" borderId="0" applyNumberFormat="0" applyBorder="0" applyAlignment="0" applyProtection="0"/>
    <xf numFmtId="0" fontId="45" fillId="5" borderId="0" applyNumberFormat="0" applyBorder="0" applyAlignment="0" applyProtection="0"/>
    <xf numFmtId="0" fontId="2" fillId="6" borderId="0" applyNumberFormat="0" applyBorder="0" applyAlignment="0" applyProtection="0"/>
    <xf numFmtId="0" fontId="45" fillId="7" borderId="0" applyNumberFormat="0" applyBorder="0" applyAlignment="0" applyProtection="0"/>
    <xf numFmtId="0" fontId="2" fillId="8" borderId="0" applyNumberFormat="0" applyBorder="0" applyAlignment="0" applyProtection="0"/>
    <xf numFmtId="0" fontId="45" fillId="9" borderId="0" applyNumberFormat="0" applyBorder="0" applyAlignment="0" applyProtection="0"/>
    <xf numFmtId="0" fontId="2" fillId="10" borderId="0" applyNumberFormat="0" applyBorder="0" applyAlignment="0" applyProtection="0"/>
    <xf numFmtId="0" fontId="45" fillId="11" borderId="0" applyNumberFormat="0" applyBorder="0" applyAlignment="0" applyProtection="0"/>
    <xf numFmtId="0" fontId="2" fillId="12" borderId="0" applyNumberFormat="0" applyBorder="0" applyAlignment="0" applyProtection="0"/>
    <xf numFmtId="0" fontId="45" fillId="13" borderId="0" applyNumberFormat="0" applyBorder="0" applyAlignment="0" applyProtection="0"/>
    <xf numFmtId="0" fontId="2" fillId="14" borderId="0" applyNumberFormat="0" applyBorder="0" applyAlignment="0" applyProtection="0"/>
    <xf numFmtId="0" fontId="45" fillId="15" borderId="0" applyNumberFormat="0" applyBorder="0" applyAlignment="0" applyProtection="0"/>
    <xf numFmtId="0" fontId="2" fillId="16" borderId="0" applyNumberFormat="0" applyBorder="0" applyAlignment="0" applyProtection="0"/>
    <xf numFmtId="0" fontId="45" fillId="17" borderId="0" applyNumberFormat="0" applyBorder="0" applyAlignment="0" applyProtection="0"/>
    <xf numFmtId="0" fontId="2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8" borderId="0" applyNumberFormat="0" applyBorder="0" applyAlignment="0" applyProtection="0"/>
    <xf numFmtId="0" fontId="45" fillId="20" borderId="0" applyNumberFormat="0" applyBorder="0" applyAlignment="0" applyProtection="0"/>
    <xf numFmtId="0" fontId="2" fillId="14" borderId="0" applyNumberFormat="0" applyBorder="0" applyAlignment="0" applyProtection="0"/>
    <xf numFmtId="0" fontId="45" fillId="21" borderId="0" applyNumberFormat="0" applyBorder="0" applyAlignment="0" applyProtection="0"/>
    <xf numFmtId="0" fontId="2" fillId="22" borderId="0" applyNumberFormat="0" applyBorder="0" applyAlignment="0" applyProtection="0"/>
    <xf numFmtId="0" fontId="45" fillId="23" borderId="0" applyNumberFormat="0" applyBorder="0" applyAlignment="0" applyProtection="0"/>
    <xf numFmtId="0" fontId="3" fillId="24" borderId="0" applyNumberFormat="0" applyBorder="0" applyAlignment="0" applyProtection="0"/>
    <xf numFmtId="0" fontId="46" fillId="25" borderId="0" applyNumberFormat="0" applyBorder="0" applyAlignment="0" applyProtection="0"/>
    <xf numFmtId="0" fontId="3" fillId="16" borderId="0" applyNumberFormat="0" applyBorder="0" applyAlignment="0" applyProtection="0"/>
    <xf numFmtId="0" fontId="46" fillId="26" borderId="0" applyNumberFormat="0" applyBorder="0" applyAlignment="0" applyProtection="0"/>
    <xf numFmtId="0" fontId="3" fillId="18" borderId="0" applyNumberFormat="0" applyBorder="0" applyAlignment="0" applyProtection="0"/>
    <xf numFmtId="0" fontId="46" fillId="27" borderId="0" applyNumberFormat="0" applyBorder="0" applyAlignment="0" applyProtection="0"/>
    <xf numFmtId="0" fontId="3" fillId="28" borderId="0" applyNumberFormat="0" applyBorder="0" applyAlignment="0" applyProtection="0"/>
    <xf numFmtId="0" fontId="46" fillId="29" borderId="0" applyNumberFormat="0" applyBorder="0" applyAlignment="0" applyProtection="0"/>
    <xf numFmtId="0" fontId="3" fillId="30" borderId="0" applyNumberFormat="0" applyBorder="0" applyAlignment="0" applyProtection="0"/>
    <xf numFmtId="0" fontId="46" fillId="31" borderId="0" applyNumberFormat="0" applyBorder="0" applyAlignment="0" applyProtection="0"/>
    <xf numFmtId="0" fontId="3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0" fontId="47" fillId="40" borderId="1" applyNumberFormat="0" applyAlignment="0" applyProtection="0"/>
    <xf numFmtId="0" fontId="48" fillId="41" borderId="2" applyNumberFormat="0" applyAlignment="0" applyProtection="0"/>
    <xf numFmtId="164" fontId="4" fillId="0" borderId="0">
      <alignment/>
      <protection locked="0"/>
    </xf>
    <xf numFmtId="0" fontId="5" fillId="6" borderId="0" applyNumberFormat="0" applyBorder="0" applyAlignment="0" applyProtection="0"/>
    <xf numFmtId="0" fontId="49" fillId="4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4" fillId="0" borderId="0">
      <alignment/>
      <protection locked="0"/>
    </xf>
    <xf numFmtId="164" fontId="6" fillId="0" borderId="0">
      <alignment/>
      <protection locked="0"/>
    </xf>
    <xf numFmtId="164" fontId="7" fillId="0" borderId="0">
      <alignment/>
      <protection locked="0"/>
    </xf>
    <xf numFmtId="0" fontId="50" fillId="0" borderId="3" applyNumberFormat="0" applyFill="0" applyAlignment="0" applyProtection="0"/>
    <xf numFmtId="0" fontId="51" fillId="43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8" fillId="44" borderId="0" applyNumberFormat="0" applyBorder="0" applyAlignment="0" applyProtection="0"/>
    <xf numFmtId="0" fontId="55" fillId="45" borderId="0" applyNumberFormat="0" applyBorder="0" applyAlignment="0" applyProtection="0"/>
    <xf numFmtId="0" fontId="56" fillId="41" borderId="1" applyNumberFormat="0" applyAlignment="0" applyProtection="0"/>
    <xf numFmtId="164" fontId="4" fillId="0" borderId="0">
      <alignment/>
      <protection locked="0"/>
    </xf>
    <xf numFmtId="9" fontId="1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4" fillId="0" borderId="9">
      <alignment/>
      <protection locked="0"/>
    </xf>
    <xf numFmtId="0" fontId="60" fillId="0" borderId="0" applyNumberFormat="0" applyFill="0" applyBorder="0" applyAlignment="0" applyProtection="0"/>
    <xf numFmtId="0" fontId="0" fillId="46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" borderId="0" applyNumberFormat="0" applyBorder="0" applyAlignment="0" applyProtection="0"/>
    <xf numFmtId="0" fontId="61" fillId="47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1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2" xfId="0" applyFont="1" applyFill="1" applyBorder="1" applyAlignment="1">
      <alignment/>
    </xf>
    <xf numFmtId="0" fontId="21" fillId="0" borderId="12" xfId="0" applyFont="1" applyFill="1" applyBorder="1" applyAlignment="1" applyProtection="1">
      <alignment/>
      <protection/>
    </xf>
    <xf numFmtId="165" fontId="22" fillId="44" borderId="13" xfId="0" applyNumberFormat="1" applyFont="1" applyFill="1" applyBorder="1" applyAlignment="1" applyProtection="1">
      <alignment horizontal="center"/>
      <protection/>
    </xf>
    <xf numFmtId="165" fontId="23" fillId="0" borderId="14" xfId="0" applyNumberFormat="1" applyFont="1" applyFill="1" applyBorder="1" applyAlignment="1">
      <alignment horizontal="center"/>
    </xf>
    <xf numFmtId="165" fontId="23" fillId="0" borderId="15" xfId="0" applyNumberFormat="1" applyFont="1" applyFill="1" applyBorder="1" applyAlignment="1">
      <alignment horizontal="center"/>
    </xf>
    <xf numFmtId="165" fontId="23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2" fontId="11" fillId="0" borderId="0" xfId="0" applyNumberFormat="1" applyFont="1" applyFill="1" applyAlignment="1">
      <alignment horizontal="center"/>
    </xf>
    <xf numFmtId="165" fontId="23" fillId="0" borderId="18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165" fontId="22" fillId="44" borderId="19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27" fillId="0" borderId="0" xfId="0" applyFont="1" applyAlignment="1">
      <alignment/>
    </xf>
    <xf numFmtId="165" fontId="23" fillId="48" borderId="15" xfId="0" applyNumberFormat="1" applyFont="1" applyFill="1" applyBorder="1" applyAlignment="1">
      <alignment horizontal="center"/>
    </xf>
    <xf numFmtId="165" fontId="23" fillId="49" borderId="15" xfId="0" applyNumberFormat="1" applyFont="1" applyFill="1" applyBorder="1" applyAlignment="1">
      <alignment horizontal="center"/>
    </xf>
    <xf numFmtId="165" fontId="23" fillId="48" borderId="16" xfId="0" applyNumberFormat="1" applyFont="1" applyFill="1" applyBorder="1" applyAlignment="1">
      <alignment horizontal="center"/>
    </xf>
  </cellXfs>
  <cellStyles count="76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Comma" xfId="57"/>
    <cellStyle name="Currency" xfId="58"/>
    <cellStyle name="Dane wejściowe" xfId="59"/>
    <cellStyle name="Dane wyjściowe" xfId="60"/>
    <cellStyle name="Date" xfId="61"/>
    <cellStyle name="Dobre" xfId="62"/>
    <cellStyle name="Dobry" xfId="63"/>
    <cellStyle name="Comma" xfId="64"/>
    <cellStyle name="Comma [0]" xfId="65"/>
    <cellStyle name="Fixed" xfId="66"/>
    <cellStyle name="Heading1" xfId="67"/>
    <cellStyle name="Heading2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Obliczenia" xfId="77"/>
    <cellStyle name="Percent" xfId="78"/>
    <cellStyle name="Percent" xfId="79"/>
    <cellStyle name="Suma" xfId="80"/>
    <cellStyle name="Tekst objaśnienia" xfId="81"/>
    <cellStyle name="Tekst ostrzeżenia" xfId="82"/>
    <cellStyle name="Total" xfId="83"/>
    <cellStyle name="Tytuł" xfId="84"/>
    <cellStyle name="Uwaga" xfId="85"/>
    <cellStyle name="Currency" xfId="86"/>
    <cellStyle name="Currency [0]" xfId="87"/>
    <cellStyle name="Złe" xfId="88"/>
    <cellStyle name="Zły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showGridLines="0" tabSelected="1" zoomScalePageLayoutView="0" workbookViewId="0" topLeftCell="A1">
      <selection activeCell="B1" sqref="B1"/>
    </sheetView>
  </sheetViews>
  <sheetFormatPr defaultColWidth="8.8984375" defaultRowHeight="15.75"/>
  <cols>
    <col min="1" max="1" width="7.19921875" style="0" customWidth="1"/>
    <col min="2" max="2" width="2.3984375" style="0" customWidth="1"/>
    <col min="3" max="3" width="22.69921875" style="1" customWidth="1"/>
    <col min="4" max="4" width="7.8984375" style="2" customWidth="1"/>
    <col min="5" max="5" width="6.19921875" style="0" customWidth="1"/>
    <col min="6" max="8" width="5.69921875" style="0" customWidth="1"/>
    <col min="9" max="9" width="6.19921875" style="0" customWidth="1"/>
    <col min="10" max="13" width="5.69921875" style="0" customWidth="1"/>
    <col min="14" max="14" width="1" style="0" customWidth="1"/>
    <col min="15" max="15" width="4.3984375" style="3" customWidth="1"/>
    <col min="16" max="16" width="4.3984375" style="4" customWidth="1"/>
    <col min="17" max="18" width="2.69921875" style="4" customWidth="1"/>
    <col min="19" max="255" width="9.69921875" style="0" customWidth="1"/>
  </cols>
  <sheetData>
    <row r="1" spans="1:11" ht="27">
      <c r="A1" s="5"/>
      <c r="B1" s="5"/>
      <c r="C1" s="6" t="s">
        <v>115</v>
      </c>
      <c r="E1" s="5"/>
      <c r="F1" s="5"/>
      <c r="G1" s="5"/>
      <c r="H1" s="5"/>
      <c r="I1" s="5"/>
      <c r="J1" s="5"/>
      <c r="K1" s="5"/>
    </row>
    <row r="2" spans="1:11" ht="18">
      <c r="A2" s="5"/>
      <c r="B2" s="5"/>
      <c r="C2" s="5"/>
      <c r="E2" s="5"/>
      <c r="F2" s="5"/>
      <c r="G2" s="5"/>
      <c r="H2" s="5"/>
      <c r="I2" s="5"/>
      <c r="J2" s="5"/>
      <c r="K2" s="5"/>
    </row>
    <row r="3" spans="4:18" s="7" customFormat="1" ht="15.75">
      <c r="D3" s="8"/>
      <c r="E3" s="9" t="s">
        <v>0</v>
      </c>
      <c r="F3" s="9" t="s">
        <v>1</v>
      </c>
      <c r="G3" s="9" t="s">
        <v>2</v>
      </c>
      <c r="H3" s="9" t="s">
        <v>3</v>
      </c>
      <c r="I3" s="9" t="s">
        <v>4</v>
      </c>
      <c r="J3" s="9" t="s">
        <v>0</v>
      </c>
      <c r="K3" s="9" t="s">
        <v>1</v>
      </c>
      <c r="L3" s="9" t="s">
        <v>3</v>
      </c>
      <c r="M3" s="9" t="s">
        <v>1</v>
      </c>
      <c r="O3" s="3"/>
      <c r="P3" s="4"/>
      <c r="Q3" s="4"/>
      <c r="R3" s="4"/>
    </row>
    <row r="4" spans="4:18" s="10" customFormat="1" ht="17.25"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3" t="s">
        <v>14</v>
      </c>
      <c r="O4" s="3"/>
      <c r="P4" s="4"/>
      <c r="Q4" s="4"/>
      <c r="R4" s="4"/>
    </row>
    <row r="5" spans="5:13" ht="6.75" customHeight="1">
      <c r="E5" s="12"/>
      <c r="F5" s="12"/>
      <c r="G5" s="12"/>
      <c r="H5" s="12"/>
      <c r="I5" s="12"/>
      <c r="J5" s="12"/>
      <c r="K5" s="12"/>
      <c r="L5" s="12"/>
      <c r="M5" s="13"/>
    </row>
    <row r="6" spans="1:16" ht="19.5" customHeight="1">
      <c r="A6" s="14">
        <v>1</v>
      </c>
      <c r="B6" s="15"/>
      <c r="C6" s="16" t="s">
        <v>117</v>
      </c>
      <c r="D6" s="17">
        <f>SUM(E6:R6)</f>
        <v>356.74</v>
      </c>
      <c r="E6" s="18">
        <v>66.72</v>
      </c>
      <c r="F6" s="19">
        <v>56.6</v>
      </c>
      <c r="G6" s="19"/>
      <c r="H6" s="19">
        <v>57.62</v>
      </c>
      <c r="I6" s="19">
        <v>64.46</v>
      </c>
      <c r="J6" s="19">
        <v>56.6</v>
      </c>
      <c r="K6" s="19">
        <v>54.74</v>
      </c>
      <c r="L6" s="20"/>
      <c r="M6" s="20"/>
      <c r="N6" s="21"/>
      <c r="O6" s="22"/>
      <c r="P6" s="22"/>
    </row>
    <row r="7" spans="1:16" ht="19.5" customHeight="1">
      <c r="A7" s="14">
        <v>2</v>
      </c>
      <c r="B7" s="15"/>
      <c r="C7" s="16" t="s">
        <v>18</v>
      </c>
      <c r="D7" s="17">
        <f>SUM(E7:R7)</f>
        <v>340.32</v>
      </c>
      <c r="E7" s="18">
        <v>55.31</v>
      </c>
      <c r="F7" s="19">
        <v>54.97</v>
      </c>
      <c r="G7" s="19">
        <v>57.49</v>
      </c>
      <c r="H7" s="40">
        <v>50</v>
      </c>
      <c r="I7" s="39">
        <v>54.17</v>
      </c>
      <c r="J7" s="19">
        <v>57.47</v>
      </c>
      <c r="K7" s="19">
        <v>56.05</v>
      </c>
      <c r="L7" s="20">
        <v>59.03</v>
      </c>
      <c r="M7" s="20"/>
      <c r="N7" s="23"/>
      <c r="O7" s="24">
        <v>-50</v>
      </c>
      <c r="P7" s="24">
        <v>-54.17</v>
      </c>
    </row>
    <row r="8" spans="1:16" ht="19.5" customHeight="1">
      <c r="A8" s="14">
        <v>3</v>
      </c>
      <c r="B8" s="15"/>
      <c r="C8" s="16" t="s">
        <v>21</v>
      </c>
      <c r="D8" s="17">
        <f>SUM(E8:R8)</f>
        <v>338.82000000000005</v>
      </c>
      <c r="E8" s="18">
        <v>59.26</v>
      </c>
      <c r="F8" s="19">
        <v>50.92</v>
      </c>
      <c r="G8" s="19">
        <v>52.01</v>
      </c>
      <c r="H8" s="40">
        <v>47.46</v>
      </c>
      <c r="I8" s="19">
        <v>61.03</v>
      </c>
      <c r="J8" s="39">
        <v>48.09</v>
      </c>
      <c r="K8" s="19">
        <v>52.94</v>
      </c>
      <c r="L8" s="20">
        <v>62.66</v>
      </c>
      <c r="M8" s="20"/>
      <c r="N8" s="23"/>
      <c r="O8" s="24">
        <v>-47.46</v>
      </c>
      <c r="P8" s="24">
        <v>-48.09</v>
      </c>
    </row>
    <row r="9" spans="1:16" ht="19.5" customHeight="1">
      <c r="A9" s="14">
        <v>4</v>
      </c>
      <c r="B9" s="15"/>
      <c r="C9" s="16" t="s">
        <v>19</v>
      </c>
      <c r="D9" s="17">
        <f>SUM(E9:R9)</f>
        <v>338.43999999999994</v>
      </c>
      <c r="E9" s="18">
        <v>55.31</v>
      </c>
      <c r="F9" s="19">
        <v>54.97</v>
      </c>
      <c r="G9" s="19">
        <v>57.49</v>
      </c>
      <c r="H9" s="39">
        <v>50</v>
      </c>
      <c r="I9" s="19">
        <v>54.17</v>
      </c>
      <c r="J9" s="19">
        <v>57.47</v>
      </c>
      <c r="K9" s="19"/>
      <c r="L9" s="25">
        <v>59.03</v>
      </c>
      <c r="M9" s="20"/>
      <c r="N9" s="21"/>
      <c r="O9" s="26">
        <v>-50</v>
      </c>
      <c r="P9" s="26"/>
    </row>
    <row r="10" spans="1:16" ht="19.5" customHeight="1">
      <c r="A10" s="14">
        <v>5</v>
      </c>
      <c r="B10" s="15"/>
      <c r="C10" s="16" t="s">
        <v>15</v>
      </c>
      <c r="D10" s="17">
        <f>SUM(E10:R10)</f>
        <v>337.78</v>
      </c>
      <c r="E10" s="18">
        <v>59.84</v>
      </c>
      <c r="F10" s="19">
        <v>55.75</v>
      </c>
      <c r="G10" s="19">
        <v>50.67</v>
      </c>
      <c r="H10" s="19">
        <v>59.76</v>
      </c>
      <c r="I10" s="40">
        <v>47.79</v>
      </c>
      <c r="J10" s="19">
        <v>62.25</v>
      </c>
      <c r="K10" s="19">
        <v>49.51</v>
      </c>
      <c r="L10" s="20"/>
      <c r="M10" s="20"/>
      <c r="N10" s="23"/>
      <c r="O10" s="22">
        <v>-47.79</v>
      </c>
      <c r="P10" s="22"/>
    </row>
    <row r="11" spans="1:16" ht="19.5" customHeight="1">
      <c r="A11" s="14"/>
      <c r="B11" s="15"/>
      <c r="C11" s="16" t="s">
        <v>16</v>
      </c>
      <c r="D11" s="17">
        <f>SUM(E11:R11)</f>
        <v>337.78</v>
      </c>
      <c r="E11" s="18">
        <v>59.84</v>
      </c>
      <c r="F11" s="19">
        <v>55.75</v>
      </c>
      <c r="G11" s="19">
        <v>50.67</v>
      </c>
      <c r="H11" s="19">
        <v>59.76</v>
      </c>
      <c r="I11" s="40">
        <v>47.79</v>
      </c>
      <c r="J11" s="19">
        <v>62.25</v>
      </c>
      <c r="K11" s="19">
        <v>49.51</v>
      </c>
      <c r="L11" s="20"/>
      <c r="M11" s="20"/>
      <c r="N11" s="23"/>
      <c r="O11" s="24">
        <v>-47.79</v>
      </c>
      <c r="P11" s="24"/>
    </row>
    <row r="12" spans="1:16" ht="19.5" customHeight="1">
      <c r="A12" s="14">
        <v>7</v>
      </c>
      <c r="B12" s="15"/>
      <c r="C12" s="16" t="s">
        <v>17</v>
      </c>
      <c r="D12" s="17">
        <f>SUM(E12:R12)</f>
        <v>337.61</v>
      </c>
      <c r="E12" s="18"/>
      <c r="F12" s="19">
        <v>56.6</v>
      </c>
      <c r="G12" s="19">
        <v>47.59</v>
      </c>
      <c r="H12" s="19">
        <v>57.62</v>
      </c>
      <c r="I12" s="19">
        <v>64.46</v>
      </c>
      <c r="J12" s="19">
        <v>56.6</v>
      </c>
      <c r="K12" s="19">
        <v>54.74</v>
      </c>
      <c r="L12" s="20"/>
      <c r="M12" s="20"/>
      <c r="N12" s="23"/>
      <c r="O12" s="24"/>
      <c r="P12" s="24"/>
    </row>
    <row r="13" spans="1:16" ht="19.5" customHeight="1">
      <c r="A13" s="14">
        <v>8</v>
      </c>
      <c r="B13" s="15"/>
      <c r="C13" s="16" t="s">
        <v>20</v>
      </c>
      <c r="D13" s="17">
        <f>SUM(E13:R13)</f>
        <v>334.27000000000004</v>
      </c>
      <c r="E13" s="18">
        <v>53.97</v>
      </c>
      <c r="F13" s="19">
        <v>55.61</v>
      </c>
      <c r="G13" s="19">
        <v>52.54</v>
      </c>
      <c r="H13" s="19">
        <v>56.55</v>
      </c>
      <c r="I13" s="19"/>
      <c r="J13" s="39">
        <v>50.35</v>
      </c>
      <c r="K13" s="19">
        <v>58.5</v>
      </c>
      <c r="L13" s="20">
        <v>57.1</v>
      </c>
      <c r="M13" s="20"/>
      <c r="N13" s="23"/>
      <c r="O13" s="24">
        <v>-50.35</v>
      </c>
      <c r="P13" s="24"/>
    </row>
    <row r="14" spans="1:17" ht="19.5" customHeight="1">
      <c r="A14" s="14">
        <v>9</v>
      </c>
      <c r="B14" s="15"/>
      <c r="C14" s="16" t="s">
        <v>26</v>
      </c>
      <c r="D14" s="17">
        <f>SUM(E14:R14)</f>
        <v>334.07</v>
      </c>
      <c r="E14" s="18">
        <v>54.69</v>
      </c>
      <c r="F14" s="19">
        <v>54.56</v>
      </c>
      <c r="G14" s="19">
        <v>57.89</v>
      </c>
      <c r="H14" s="19">
        <v>60.29</v>
      </c>
      <c r="I14" s="19"/>
      <c r="J14" s="19"/>
      <c r="K14" s="19">
        <v>51.47</v>
      </c>
      <c r="L14" s="20">
        <v>55.17</v>
      </c>
      <c r="M14" s="20"/>
      <c r="N14" s="23"/>
      <c r="O14" s="24"/>
      <c r="P14" s="24"/>
      <c r="Q14" s="24"/>
    </row>
    <row r="15" spans="1:17" ht="19.5" customHeight="1">
      <c r="A15" s="14"/>
      <c r="B15" s="15"/>
      <c r="C15" s="16" t="s">
        <v>27</v>
      </c>
      <c r="D15" s="17">
        <f>SUM(E15:R15)</f>
        <v>334.07</v>
      </c>
      <c r="E15" s="18">
        <v>54.69</v>
      </c>
      <c r="F15" s="19">
        <v>54.56</v>
      </c>
      <c r="G15" s="19">
        <v>57.89</v>
      </c>
      <c r="H15" s="19">
        <v>60.29</v>
      </c>
      <c r="I15" s="19"/>
      <c r="J15" s="19"/>
      <c r="K15" s="19">
        <v>51.47</v>
      </c>
      <c r="L15" s="20">
        <v>55.17</v>
      </c>
      <c r="M15" s="20"/>
      <c r="N15" s="23"/>
      <c r="O15" s="24"/>
      <c r="P15" s="24"/>
      <c r="Q15" s="24"/>
    </row>
    <row r="16" spans="1:17" ht="19.5" customHeight="1">
      <c r="A16" s="14">
        <v>11</v>
      </c>
      <c r="B16" s="15"/>
      <c r="C16" s="16" t="s">
        <v>23</v>
      </c>
      <c r="D16" s="17">
        <f>SUM(E16:R16)</f>
        <v>321.53</v>
      </c>
      <c r="E16" s="18">
        <v>57.97</v>
      </c>
      <c r="F16" s="19">
        <v>53.94</v>
      </c>
      <c r="G16" s="19"/>
      <c r="H16" s="39">
        <v>45.72</v>
      </c>
      <c r="I16" s="19">
        <v>49.14</v>
      </c>
      <c r="J16" s="19">
        <v>54.86</v>
      </c>
      <c r="K16" s="19">
        <v>49.67</v>
      </c>
      <c r="L16" s="20">
        <v>55.95</v>
      </c>
      <c r="M16" s="20"/>
      <c r="N16" s="21"/>
      <c r="O16" s="22">
        <v>-45.72</v>
      </c>
      <c r="P16" s="24"/>
      <c r="Q16" s="24"/>
    </row>
    <row r="17" spans="1:17" ht="19.5" customHeight="1">
      <c r="A17" s="14">
        <v>12</v>
      </c>
      <c r="B17" s="15"/>
      <c r="C17" s="16" t="s">
        <v>31</v>
      </c>
      <c r="D17" s="17">
        <f>SUM(E17:R17)</f>
        <v>320.4</v>
      </c>
      <c r="E17" s="18">
        <v>59.26</v>
      </c>
      <c r="F17" s="19">
        <v>50.92</v>
      </c>
      <c r="G17" s="19">
        <v>52.01</v>
      </c>
      <c r="H17" s="19">
        <v>47.46</v>
      </c>
      <c r="I17" s="19"/>
      <c r="J17" s="19">
        <v>48.09</v>
      </c>
      <c r="K17" s="19"/>
      <c r="L17" s="20">
        <v>62.66</v>
      </c>
      <c r="M17" s="20"/>
      <c r="N17" s="21"/>
      <c r="O17" s="28"/>
      <c r="P17" s="24"/>
      <c r="Q17" s="24"/>
    </row>
    <row r="18" spans="1:17" ht="19.5" customHeight="1">
      <c r="A18" s="14">
        <v>13</v>
      </c>
      <c r="B18" s="15"/>
      <c r="C18" s="16" t="s">
        <v>22</v>
      </c>
      <c r="D18" s="17">
        <f>SUM(E18:R18)</f>
        <v>319.33</v>
      </c>
      <c r="E18" s="18">
        <v>66.72</v>
      </c>
      <c r="F18" s="19">
        <v>55.65</v>
      </c>
      <c r="G18" s="19">
        <v>47.59</v>
      </c>
      <c r="H18" s="19"/>
      <c r="I18" s="19">
        <v>49.75</v>
      </c>
      <c r="J18" s="19">
        <v>51.74</v>
      </c>
      <c r="K18" s="19">
        <v>47.88</v>
      </c>
      <c r="L18" s="20"/>
      <c r="M18" s="20"/>
      <c r="N18" s="23"/>
      <c r="O18" s="24"/>
      <c r="P18" s="24"/>
      <c r="Q18" s="24"/>
    </row>
    <row r="19" spans="1:17" ht="19.5" customHeight="1">
      <c r="A19" s="14">
        <v>14</v>
      </c>
      <c r="B19" s="15"/>
      <c r="C19" s="16" t="s">
        <v>28</v>
      </c>
      <c r="D19" s="17">
        <f>SUM(E19:R19)</f>
        <v>316.28999999999996</v>
      </c>
      <c r="E19" s="18"/>
      <c r="F19" s="19">
        <v>56.67</v>
      </c>
      <c r="G19" s="19">
        <v>48.13</v>
      </c>
      <c r="H19" s="19">
        <v>46.26</v>
      </c>
      <c r="I19" s="19">
        <v>52.82</v>
      </c>
      <c r="J19" s="19"/>
      <c r="K19" s="19">
        <v>62.25</v>
      </c>
      <c r="L19" s="20">
        <v>50.16</v>
      </c>
      <c r="M19" s="20"/>
      <c r="N19" s="23"/>
      <c r="O19" s="22"/>
      <c r="P19" s="24"/>
      <c r="Q19" s="24"/>
    </row>
    <row r="20" spans="1:17" ht="19.5" customHeight="1">
      <c r="A20" s="14"/>
      <c r="B20" s="15"/>
      <c r="C20" s="16" t="s">
        <v>29</v>
      </c>
      <c r="D20" s="17">
        <f>SUM(E20:R20)</f>
        <v>316.28999999999996</v>
      </c>
      <c r="E20" s="18"/>
      <c r="F20" s="19">
        <v>56.67</v>
      </c>
      <c r="G20" s="19">
        <v>48.13</v>
      </c>
      <c r="H20" s="19">
        <v>46.26</v>
      </c>
      <c r="I20" s="19">
        <v>52.82</v>
      </c>
      <c r="J20" s="19"/>
      <c r="K20" s="19">
        <v>62.25</v>
      </c>
      <c r="L20" s="20">
        <v>50.16</v>
      </c>
      <c r="M20" s="20"/>
      <c r="N20" s="23"/>
      <c r="O20" s="24"/>
      <c r="P20" s="24"/>
      <c r="Q20" s="24"/>
    </row>
    <row r="21" spans="1:17" ht="19.5" customHeight="1">
      <c r="A21" s="14">
        <v>16</v>
      </c>
      <c r="B21" s="15"/>
      <c r="C21" s="16" t="s">
        <v>32</v>
      </c>
      <c r="D21" s="17">
        <f>SUM(E21:R21)</f>
        <v>313.31</v>
      </c>
      <c r="E21" s="18">
        <v>57.97</v>
      </c>
      <c r="F21" s="19"/>
      <c r="G21" s="19"/>
      <c r="H21" s="19">
        <v>45.72</v>
      </c>
      <c r="I21" s="19">
        <v>49.14</v>
      </c>
      <c r="J21" s="19">
        <v>54.86</v>
      </c>
      <c r="K21" s="19">
        <v>49.67</v>
      </c>
      <c r="L21" s="20">
        <v>55.95</v>
      </c>
      <c r="M21" s="20"/>
      <c r="N21" s="23"/>
      <c r="O21" s="24"/>
      <c r="P21" s="24"/>
      <c r="Q21" s="24"/>
    </row>
    <row r="22" spans="1:17" ht="19.5" customHeight="1">
      <c r="A22" s="14">
        <v>17</v>
      </c>
      <c r="B22" s="15"/>
      <c r="C22" s="16" t="s">
        <v>24</v>
      </c>
      <c r="D22" s="17">
        <f>SUM(E22:R22)</f>
        <v>304.44000000000005</v>
      </c>
      <c r="E22" s="18">
        <v>57.5</v>
      </c>
      <c r="F22" s="40">
        <v>37.31</v>
      </c>
      <c r="G22" s="19">
        <v>52.27</v>
      </c>
      <c r="H22" s="19">
        <v>47.46</v>
      </c>
      <c r="I22" s="19">
        <v>53.31</v>
      </c>
      <c r="J22" s="19">
        <v>40.8</v>
      </c>
      <c r="K22" s="19">
        <v>53.1</v>
      </c>
      <c r="L22" s="41">
        <v>38.97</v>
      </c>
      <c r="M22" s="20"/>
      <c r="N22" s="23"/>
      <c r="O22" s="24">
        <v>-37.31</v>
      </c>
      <c r="P22" s="24">
        <v>-38.97</v>
      </c>
      <c r="Q22" s="24"/>
    </row>
    <row r="23" spans="1:17" ht="19.5" customHeight="1">
      <c r="A23" s="14">
        <v>18</v>
      </c>
      <c r="B23" s="15"/>
      <c r="C23" s="16" t="s">
        <v>33</v>
      </c>
      <c r="D23" s="17">
        <f>SUM(E23:R23)</f>
        <v>290.08000000000004</v>
      </c>
      <c r="E23" s="18"/>
      <c r="F23" s="18"/>
      <c r="G23" s="18">
        <v>52.27</v>
      </c>
      <c r="H23" s="18">
        <v>47.46</v>
      </c>
      <c r="I23" s="18">
        <v>53.31</v>
      </c>
      <c r="J23" s="18">
        <v>44.97</v>
      </c>
      <c r="K23" s="18">
        <v>53.1</v>
      </c>
      <c r="L23" s="25">
        <v>38.97</v>
      </c>
      <c r="M23" s="20"/>
      <c r="N23" s="23"/>
      <c r="O23" s="24"/>
      <c r="P23" s="24"/>
      <c r="Q23" s="24"/>
    </row>
    <row r="24" spans="1:17" ht="19.5" customHeight="1">
      <c r="A24" s="14">
        <v>19</v>
      </c>
      <c r="B24" s="15"/>
      <c r="C24" s="16" t="s">
        <v>35</v>
      </c>
      <c r="D24" s="17">
        <f>SUM(E24:R24)</f>
        <v>288.37</v>
      </c>
      <c r="E24" s="18">
        <v>50.78</v>
      </c>
      <c r="F24" s="19">
        <v>42</v>
      </c>
      <c r="G24" s="19"/>
      <c r="H24" s="19">
        <v>48.53</v>
      </c>
      <c r="I24" s="19"/>
      <c r="J24" s="19">
        <v>50.52</v>
      </c>
      <c r="K24" s="19">
        <v>49.18</v>
      </c>
      <c r="L24" s="20">
        <v>47.36</v>
      </c>
      <c r="M24" s="20"/>
      <c r="N24" s="23"/>
      <c r="O24" s="24"/>
      <c r="P24" s="24"/>
      <c r="Q24" s="24"/>
    </row>
    <row r="25" spans="1:17" ht="19.5" customHeight="1">
      <c r="A25" s="14">
        <v>20</v>
      </c>
      <c r="B25" s="15"/>
      <c r="C25" s="16" t="s">
        <v>36</v>
      </c>
      <c r="D25" s="17">
        <f>SUM(E25:R25)</f>
        <v>287.79</v>
      </c>
      <c r="E25" s="18"/>
      <c r="F25" s="19">
        <v>39.56</v>
      </c>
      <c r="G25" s="19">
        <v>46.39</v>
      </c>
      <c r="H25" s="19">
        <v>51.07</v>
      </c>
      <c r="I25" s="19">
        <v>45.71</v>
      </c>
      <c r="J25" s="19"/>
      <c r="K25" s="19">
        <v>44.61</v>
      </c>
      <c r="L25" s="20">
        <v>60.45</v>
      </c>
      <c r="M25" s="20"/>
      <c r="N25" s="23"/>
      <c r="O25" s="24"/>
      <c r="P25" s="24"/>
      <c r="Q25" s="24"/>
    </row>
    <row r="26" spans="1:17" ht="19.5" customHeight="1">
      <c r="A26" s="14">
        <v>21</v>
      </c>
      <c r="B26" s="15"/>
      <c r="C26" s="16" t="s">
        <v>38</v>
      </c>
      <c r="D26" s="17">
        <f>SUM(E26:R26)</f>
        <v>285.2</v>
      </c>
      <c r="E26" s="18">
        <v>51.88</v>
      </c>
      <c r="F26" s="19"/>
      <c r="G26" s="19">
        <v>64.57</v>
      </c>
      <c r="H26" s="19"/>
      <c r="I26" s="19">
        <v>58.33</v>
      </c>
      <c r="J26" s="19"/>
      <c r="K26" s="19">
        <v>48.86</v>
      </c>
      <c r="L26" s="20">
        <v>61.56</v>
      </c>
      <c r="M26" s="20"/>
      <c r="N26" s="23"/>
      <c r="O26" s="24"/>
      <c r="P26" s="24"/>
      <c r="Q26" s="24"/>
    </row>
    <row r="27" spans="1:17" ht="19.5" customHeight="1">
      <c r="A27" s="14">
        <v>22</v>
      </c>
      <c r="B27" s="15"/>
      <c r="C27" s="16" t="s">
        <v>25</v>
      </c>
      <c r="D27" s="17">
        <f>SUM(E27:R27)</f>
        <v>280.03000000000003</v>
      </c>
      <c r="E27" s="18">
        <v>50.78</v>
      </c>
      <c r="F27" s="40">
        <v>39.56</v>
      </c>
      <c r="G27" s="19">
        <v>47.06</v>
      </c>
      <c r="H27" s="19">
        <v>51.07</v>
      </c>
      <c r="I27" s="19">
        <v>45.71</v>
      </c>
      <c r="J27" s="19">
        <v>40.8</v>
      </c>
      <c r="K27" s="19">
        <v>44.61</v>
      </c>
      <c r="L27" s="20"/>
      <c r="M27" s="20"/>
      <c r="N27" s="23"/>
      <c r="O27" s="24">
        <v>-39.56</v>
      </c>
      <c r="P27" s="24"/>
      <c r="Q27" s="24"/>
    </row>
    <row r="28" spans="1:17" ht="19.5" customHeight="1">
      <c r="A28" s="14">
        <v>23</v>
      </c>
      <c r="B28" s="15"/>
      <c r="C28" s="16" t="s">
        <v>39</v>
      </c>
      <c r="D28" s="17">
        <f>SUM(E28:R28)</f>
        <v>278.66</v>
      </c>
      <c r="E28" s="18">
        <v>53.97</v>
      </c>
      <c r="F28" s="19"/>
      <c r="G28" s="19">
        <v>52.54</v>
      </c>
      <c r="H28" s="19">
        <v>56.55</v>
      </c>
      <c r="I28" s="19"/>
      <c r="J28" s="19"/>
      <c r="K28" s="19">
        <v>58.5</v>
      </c>
      <c r="L28" s="20">
        <v>57.1</v>
      </c>
      <c r="M28" s="20"/>
      <c r="N28" s="23"/>
      <c r="O28" s="24"/>
      <c r="P28" s="24"/>
      <c r="Q28" s="24"/>
    </row>
    <row r="29" spans="1:16" ht="19.5" customHeight="1">
      <c r="A29" s="14">
        <v>24</v>
      </c>
      <c r="B29" s="15"/>
      <c r="C29" s="16" t="s">
        <v>41</v>
      </c>
      <c r="D29" s="17">
        <f>SUM(E29:R29)</f>
        <v>273.85</v>
      </c>
      <c r="E29" s="18">
        <v>54.84</v>
      </c>
      <c r="F29" s="19">
        <v>50.34</v>
      </c>
      <c r="G29" s="19">
        <v>51.74</v>
      </c>
      <c r="H29" s="19"/>
      <c r="I29" s="19"/>
      <c r="J29" s="19"/>
      <c r="K29" s="19">
        <v>57.19</v>
      </c>
      <c r="L29" s="20">
        <v>59.74</v>
      </c>
      <c r="M29" s="20"/>
      <c r="N29" s="23"/>
      <c r="O29" s="24"/>
      <c r="P29" s="24"/>
    </row>
    <row r="30" spans="1:17" ht="19.5" customHeight="1">
      <c r="A30" s="14">
        <v>25</v>
      </c>
      <c r="B30" s="15"/>
      <c r="C30" s="16" t="s">
        <v>30</v>
      </c>
      <c r="D30" s="17">
        <f>SUM(E30:R30)</f>
        <v>263.51</v>
      </c>
      <c r="E30" s="18">
        <v>49.22</v>
      </c>
      <c r="F30" s="19">
        <v>44.12</v>
      </c>
      <c r="G30" s="19">
        <v>41.98</v>
      </c>
      <c r="H30" s="19"/>
      <c r="I30" s="19">
        <v>37.5</v>
      </c>
      <c r="J30" s="19">
        <v>50.17</v>
      </c>
      <c r="K30" s="19">
        <v>40.52</v>
      </c>
      <c r="L30" s="20"/>
      <c r="M30" s="20"/>
      <c r="N30" s="23"/>
      <c r="O30" s="24"/>
      <c r="P30" s="24"/>
      <c r="Q30" s="24"/>
    </row>
    <row r="31" spans="1:17" ht="19.5" customHeight="1">
      <c r="A31" s="14">
        <v>26</v>
      </c>
      <c r="B31" s="15"/>
      <c r="C31" s="16" t="s">
        <v>40</v>
      </c>
      <c r="D31" s="17">
        <f>SUM(E31:R31)</f>
        <v>252.84</v>
      </c>
      <c r="E31" s="18">
        <v>43.68</v>
      </c>
      <c r="F31" s="19"/>
      <c r="G31" s="19">
        <v>35.03</v>
      </c>
      <c r="H31" s="19"/>
      <c r="I31" s="19">
        <v>42.28</v>
      </c>
      <c r="J31" s="19">
        <v>47.22</v>
      </c>
      <c r="K31" s="19">
        <v>50</v>
      </c>
      <c r="L31" s="20">
        <v>34.63</v>
      </c>
      <c r="M31" s="20"/>
      <c r="N31" s="23"/>
      <c r="O31" s="24"/>
      <c r="P31" s="24"/>
      <c r="Q31" s="24"/>
    </row>
    <row r="32" spans="1:16" ht="19.5" customHeight="1">
      <c r="A32" s="14">
        <v>27</v>
      </c>
      <c r="B32" s="15"/>
      <c r="C32" s="16" t="s">
        <v>45</v>
      </c>
      <c r="D32" s="17">
        <f>SUM(E32:R32)</f>
        <v>242.81</v>
      </c>
      <c r="E32" s="18"/>
      <c r="F32" s="19">
        <v>44.8</v>
      </c>
      <c r="G32" s="19">
        <v>45.45</v>
      </c>
      <c r="H32" s="19"/>
      <c r="I32" s="19">
        <v>47.18</v>
      </c>
      <c r="J32" s="19"/>
      <c r="K32" s="19">
        <v>44.93</v>
      </c>
      <c r="L32" s="20">
        <v>60.45</v>
      </c>
      <c r="M32" s="20"/>
      <c r="N32" s="23"/>
      <c r="O32" s="24"/>
      <c r="P32" s="27"/>
    </row>
    <row r="33" spans="1:17" ht="19.5" customHeight="1">
      <c r="A33" s="14">
        <v>28</v>
      </c>
      <c r="B33" s="15"/>
      <c r="C33" s="16" t="s">
        <v>34</v>
      </c>
      <c r="D33" s="17">
        <f>SUM(E33:R33)</f>
        <v>242.78</v>
      </c>
      <c r="E33" s="18">
        <v>57.5</v>
      </c>
      <c r="F33" s="19">
        <v>37.31</v>
      </c>
      <c r="G33" s="19">
        <v>51.34</v>
      </c>
      <c r="H33" s="19">
        <v>49.73</v>
      </c>
      <c r="I33" s="19"/>
      <c r="J33" s="19"/>
      <c r="K33" s="19">
        <v>46.9</v>
      </c>
      <c r="L33" s="20"/>
      <c r="M33" s="20"/>
      <c r="N33" s="23"/>
      <c r="O33" s="24"/>
      <c r="P33" s="24"/>
      <c r="Q33" s="24"/>
    </row>
    <row r="34" spans="1:16" ht="19.5" customHeight="1">
      <c r="A34" s="14">
        <v>29</v>
      </c>
      <c r="B34" s="15"/>
      <c r="C34" s="16" t="s">
        <v>44</v>
      </c>
      <c r="D34" s="17">
        <f>SUM(E34:R34)</f>
        <v>237.59000000000003</v>
      </c>
      <c r="E34" s="18"/>
      <c r="F34" s="19">
        <v>42</v>
      </c>
      <c r="G34" s="19"/>
      <c r="H34" s="19">
        <v>48.53</v>
      </c>
      <c r="I34" s="19"/>
      <c r="J34" s="19">
        <v>50.52</v>
      </c>
      <c r="K34" s="19">
        <v>49.18</v>
      </c>
      <c r="L34" s="20">
        <v>47.36</v>
      </c>
      <c r="M34" s="20"/>
      <c r="N34" s="23"/>
      <c r="O34" s="24"/>
      <c r="P34" s="24"/>
    </row>
    <row r="35" spans="1:17" ht="19.5" customHeight="1">
      <c r="A35" s="14">
        <v>30</v>
      </c>
      <c r="B35" s="15"/>
      <c r="C35" s="16" t="s">
        <v>37</v>
      </c>
      <c r="D35" s="17">
        <f>SUM(E35:R35)</f>
        <v>224.03000000000003</v>
      </c>
      <c r="E35" s="18">
        <v>54.84</v>
      </c>
      <c r="F35" s="19">
        <v>50.34</v>
      </c>
      <c r="G35" s="19">
        <v>51.74</v>
      </c>
      <c r="H35" s="19">
        <v>67.11</v>
      </c>
      <c r="I35" s="19"/>
      <c r="J35" s="19"/>
      <c r="K35" s="19"/>
      <c r="L35" s="20"/>
      <c r="M35" s="20"/>
      <c r="N35" s="23"/>
      <c r="O35" s="24"/>
      <c r="P35" s="24"/>
      <c r="Q35" s="24"/>
    </row>
    <row r="36" spans="1:16" ht="19.5" customHeight="1">
      <c r="A36" s="14">
        <v>31</v>
      </c>
      <c r="B36" s="15"/>
      <c r="C36" s="16" t="s">
        <v>42</v>
      </c>
      <c r="D36" s="17">
        <f>SUM(E36:R36)</f>
        <v>208.21</v>
      </c>
      <c r="E36" s="18"/>
      <c r="F36" s="19">
        <v>55.65</v>
      </c>
      <c r="G36" s="19">
        <v>57.22</v>
      </c>
      <c r="H36" s="19">
        <v>45.59</v>
      </c>
      <c r="I36" s="19">
        <v>49.75</v>
      </c>
      <c r="J36" s="19"/>
      <c r="K36" s="19"/>
      <c r="L36" s="20"/>
      <c r="M36" s="20"/>
      <c r="N36" s="23"/>
      <c r="O36" s="22"/>
      <c r="P36" s="22"/>
    </row>
    <row r="37" spans="1:16" ht="19.5" customHeight="1">
      <c r="A37" s="14">
        <v>32</v>
      </c>
      <c r="B37" s="15"/>
      <c r="C37" s="16" t="s">
        <v>43</v>
      </c>
      <c r="D37" s="17">
        <f>SUM(E37:R37)</f>
        <v>192.5</v>
      </c>
      <c r="E37" s="18">
        <v>49.22</v>
      </c>
      <c r="F37" s="19">
        <v>44.12</v>
      </c>
      <c r="G37" s="19">
        <v>51.07</v>
      </c>
      <c r="H37" s="19"/>
      <c r="I37" s="19"/>
      <c r="J37" s="19">
        <v>48.09</v>
      </c>
      <c r="K37" s="19"/>
      <c r="L37" s="20"/>
      <c r="M37" s="20"/>
      <c r="N37" s="23"/>
      <c r="O37" s="24"/>
      <c r="P37" s="24"/>
    </row>
    <row r="38" spans="1:16" ht="19.5" customHeight="1">
      <c r="A38" s="14">
        <v>33</v>
      </c>
      <c r="B38" s="15"/>
      <c r="C38" s="16" t="s">
        <v>50</v>
      </c>
      <c r="D38" s="17">
        <f>SUM(E38:R38)</f>
        <v>174.28</v>
      </c>
      <c r="E38" s="18">
        <v>43.28</v>
      </c>
      <c r="F38" s="19"/>
      <c r="G38" s="19"/>
      <c r="H38" s="19">
        <v>46.23</v>
      </c>
      <c r="I38" s="19"/>
      <c r="J38" s="19">
        <v>50</v>
      </c>
      <c r="K38" s="19"/>
      <c r="L38" s="20">
        <v>34.77</v>
      </c>
      <c r="M38" s="20"/>
      <c r="N38" s="23"/>
      <c r="O38" s="24"/>
      <c r="P38" s="27"/>
    </row>
    <row r="39" spans="1:16" ht="19.5" customHeight="1">
      <c r="A39" s="14">
        <v>34</v>
      </c>
      <c r="B39" s="15"/>
      <c r="C39" s="16" t="s">
        <v>46</v>
      </c>
      <c r="D39" s="17">
        <f>SUM(E39:R39)</f>
        <v>171.61</v>
      </c>
      <c r="E39" s="18"/>
      <c r="F39" s="19"/>
      <c r="G39" s="19"/>
      <c r="H39" s="19"/>
      <c r="I39" s="19">
        <v>61.03</v>
      </c>
      <c r="J39" s="19">
        <v>57.64</v>
      </c>
      <c r="K39" s="19">
        <v>52.94</v>
      </c>
      <c r="L39" s="20"/>
      <c r="M39" s="20"/>
      <c r="N39" s="23"/>
      <c r="O39" s="24"/>
      <c r="P39" s="24"/>
    </row>
    <row r="40" spans="1:16" ht="19.5" customHeight="1">
      <c r="A40" s="14">
        <v>35</v>
      </c>
      <c r="B40" s="15"/>
      <c r="C40" s="16" t="s">
        <v>55</v>
      </c>
      <c r="D40" s="17">
        <f>SUM(E40:R40)</f>
        <v>169.47</v>
      </c>
      <c r="E40" s="18"/>
      <c r="F40" s="19"/>
      <c r="G40" s="19">
        <v>52.54</v>
      </c>
      <c r="H40" s="19"/>
      <c r="I40" s="19"/>
      <c r="J40" s="19"/>
      <c r="K40" s="19">
        <v>57.19</v>
      </c>
      <c r="L40" s="20">
        <v>59.74</v>
      </c>
      <c r="M40" s="20"/>
      <c r="N40" s="23"/>
      <c r="O40" s="22"/>
      <c r="P40" s="22"/>
    </row>
    <row r="41" spans="1:16" ht="19.5" customHeight="1">
      <c r="A41" s="14"/>
      <c r="B41" s="15"/>
      <c r="C41" s="16" t="s">
        <v>47</v>
      </c>
      <c r="D41" s="17">
        <f>SUM(E41:R41)</f>
        <v>156.75</v>
      </c>
      <c r="E41" s="18">
        <v>49.56</v>
      </c>
      <c r="F41" s="19"/>
      <c r="G41" s="19"/>
      <c r="H41" s="19"/>
      <c r="I41" s="19">
        <v>58.33</v>
      </c>
      <c r="J41" s="19"/>
      <c r="K41" s="19">
        <v>48.86</v>
      </c>
      <c r="L41" s="20"/>
      <c r="M41" s="20"/>
      <c r="N41" s="23"/>
      <c r="O41" s="24"/>
      <c r="P41" s="24"/>
    </row>
    <row r="42" spans="1:16" ht="19.5" customHeight="1">
      <c r="A42" s="14"/>
      <c r="B42" s="15"/>
      <c r="C42" s="16" t="s">
        <v>62</v>
      </c>
      <c r="D42" s="17">
        <f>SUM(E42:R42)</f>
        <v>149.38</v>
      </c>
      <c r="E42" s="18">
        <v>33.53</v>
      </c>
      <c r="F42" s="19"/>
      <c r="G42" s="19"/>
      <c r="H42" s="19">
        <v>33.56</v>
      </c>
      <c r="I42" s="19"/>
      <c r="J42" s="19">
        <v>34.38</v>
      </c>
      <c r="K42" s="19"/>
      <c r="L42" s="20">
        <v>47.91</v>
      </c>
      <c r="M42" s="20"/>
      <c r="N42" s="23"/>
      <c r="O42" s="22"/>
      <c r="P42" s="22"/>
    </row>
    <row r="43" spans="1:16" ht="19.5" customHeight="1">
      <c r="A43" s="14"/>
      <c r="B43" s="15"/>
      <c r="C43" s="16" t="s">
        <v>63</v>
      </c>
      <c r="D43" s="17">
        <f>SUM(E43:R43)</f>
        <v>149.38</v>
      </c>
      <c r="E43" s="18">
        <v>33.53</v>
      </c>
      <c r="F43" s="19"/>
      <c r="G43" s="19"/>
      <c r="H43" s="19">
        <v>33.56</v>
      </c>
      <c r="I43" s="19"/>
      <c r="J43" s="19">
        <v>34.38</v>
      </c>
      <c r="K43" s="19"/>
      <c r="L43" s="20">
        <v>47.91</v>
      </c>
      <c r="M43" s="20"/>
      <c r="N43" s="23"/>
      <c r="O43" s="24"/>
      <c r="P43" s="27"/>
    </row>
    <row r="44" spans="1:16" ht="19.5" customHeight="1">
      <c r="A44" s="14"/>
      <c r="B44" s="15"/>
      <c r="C44" s="16" t="s">
        <v>48</v>
      </c>
      <c r="D44" s="17">
        <f>SUM(E44:R44)</f>
        <v>143.47</v>
      </c>
      <c r="E44" s="18">
        <v>49.84</v>
      </c>
      <c r="F44" s="19"/>
      <c r="G44" s="19"/>
      <c r="H44" s="19">
        <v>48.66</v>
      </c>
      <c r="I44" s="19"/>
      <c r="J44" s="19">
        <v>44.97</v>
      </c>
      <c r="K44" s="19"/>
      <c r="L44" s="20"/>
      <c r="M44" s="20"/>
      <c r="N44" s="23"/>
      <c r="O44" s="24"/>
      <c r="P44" s="24"/>
    </row>
    <row r="45" spans="1:16" ht="19.5" customHeight="1">
      <c r="A45" s="14"/>
      <c r="B45" s="15"/>
      <c r="C45" s="16" t="s">
        <v>67</v>
      </c>
      <c r="D45" s="17">
        <f>SUM(E45:R45)</f>
        <v>142.63</v>
      </c>
      <c r="E45" s="18"/>
      <c r="F45" s="19"/>
      <c r="G45" s="19"/>
      <c r="H45" s="19">
        <v>45.59</v>
      </c>
      <c r="I45" s="19"/>
      <c r="J45" s="19">
        <v>52.12</v>
      </c>
      <c r="K45" s="19"/>
      <c r="L45" s="20">
        <v>44.92</v>
      </c>
      <c r="M45" s="20"/>
      <c r="N45" s="23"/>
      <c r="O45" s="22"/>
      <c r="P45" s="27"/>
    </row>
    <row r="46" spans="1:16" ht="19.5" customHeight="1">
      <c r="A46" s="14"/>
      <c r="B46" s="15"/>
      <c r="C46" s="16" t="s">
        <v>49</v>
      </c>
      <c r="D46" s="17">
        <f>SUM(E46:R46)</f>
        <v>142.48</v>
      </c>
      <c r="E46" s="18"/>
      <c r="F46" s="19"/>
      <c r="G46" s="19">
        <v>46.93</v>
      </c>
      <c r="H46" s="19"/>
      <c r="I46" s="19"/>
      <c r="J46" s="19">
        <v>57.64</v>
      </c>
      <c r="K46" s="19">
        <v>37.91</v>
      </c>
      <c r="L46" s="20"/>
      <c r="M46" s="20"/>
      <c r="N46" s="23"/>
      <c r="O46" s="24"/>
      <c r="P46" s="27"/>
    </row>
    <row r="47" spans="1:16" ht="19.5" customHeight="1">
      <c r="A47" s="14"/>
      <c r="B47" s="15"/>
      <c r="C47" s="16" t="s">
        <v>51</v>
      </c>
      <c r="D47" s="17">
        <f>SUM(E47:R47)</f>
        <v>137.91</v>
      </c>
      <c r="E47" s="18"/>
      <c r="F47" s="19">
        <v>47.22</v>
      </c>
      <c r="G47" s="19"/>
      <c r="H47" s="19"/>
      <c r="I47" s="19"/>
      <c r="J47" s="19">
        <v>50.17</v>
      </c>
      <c r="K47" s="19">
        <v>40.52</v>
      </c>
      <c r="L47" s="20"/>
      <c r="M47" s="20"/>
      <c r="N47" s="23"/>
      <c r="O47" s="24"/>
      <c r="P47" s="27"/>
    </row>
    <row r="48" spans="1:16" ht="19.5" customHeight="1">
      <c r="A48" s="14"/>
      <c r="B48" s="15"/>
      <c r="C48" s="16" t="s">
        <v>52</v>
      </c>
      <c r="D48" s="17">
        <f>SUM(E48:R48)</f>
        <v>135.18</v>
      </c>
      <c r="E48" s="18"/>
      <c r="F48" s="19">
        <v>44.8</v>
      </c>
      <c r="G48" s="19">
        <v>45.45</v>
      </c>
      <c r="H48" s="19"/>
      <c r="I48" s="19"/>
      <c r="J48" s="19"/>
      <c r="K48" s="19">
        <v>44.93</v>
      </c>
      <c r="L48" s="20"/>
      <c r="M48" s="20"/>
      <c r="N48" s="23"/>
      <c r="O48" s="24"/>
      <c r="P48" s="24"/>
    </row>
    <row r="49" spans="1:16" ht="19.5" customHeight="1">
      <c r="A49" s="14"/>
      <c r="B49" s="15"/>
      <c r="C49" s="16" t="s">
        <v>71</v>
      </c>
      <c r="D49" s="17">
        <f>SUM(E49:R49)</f>
        <v>133.59</v>
      </c>
      <c r="E49" s="18"/>
      <c r="F49" s="19"/>
      <c r="G49" s="19"/>
      <c r="H49" s="19"/>
      <c r="I49" s="19">
        <v>47.18</v>
      </c>
      <c r="J49" s="19"/>
      <c r="K49" s="19">
        <v>43.79</v>
      </c>
      <c r="L49" s="20">
        <v>42.62</v>
      </c>
      <c r="M49" s="20"/>
      <c r="N49" s="23"/>
      <c r="O49" s="24"/>
      <c r="P49" s="24"/>
    </row>
    <row r="50" spans="1:16" ht="19.5" customHeight="1">
      <c r="A50" s="14"/>
      <c r="B50" s="15"/>
      <c r="C50" s="16" t="s">
        <v>72</v>
      </c>
      <c r="D50" s="17">
        <f>SUM(E50:R50)</f>
        <v>132.82</v>
      </c>
      <c r="E50" s="18">
        <v>46.41</v>
      </c>
      <c r="F50" s="19"/>
      <c r="G50" s="19"/>
      <c r="H50" s="19"/>
      <c r="I50" s="19"/>
      <c r="J50" s="19"/>
      <c r="K50" s="19">
        <v>43.79</v>
      </c>
      <c r="L50" s="20">
        <v>42.62</v>
      </c>
      <c r="M50" s="20"/>
      <c r="N50" s="23"/>
      <c r="O50" s="24"/>
      <c r="P50" s="24"/>
    </row>
    <row r="51" spans="1:16" ht="19.5" customHeight="1">
      <c r="A51" s="14"/>
      <c r="B51" s="15"/>
      <c r="C51" s="16" t="s">
        <v>69</v>
      </c>
      <c r="D51" s="17">
        <f>SUM(E51:R51)</f>
        <v>131</v>
      </c>
      <c r="E51" s="18"/>
      <c r="F51" s="19"/>
      <c r="G51" s="19"/>
      <c r="H51" s="19">
        <v>46.23</v>
      </c>
      <c r="I51" s="19"/>
      <c r="J51" s="19">
        <v>50</v>
      </c>
      <c r="K51" s="19"/>
      <c r="L51" s="20">
        <v>34.77</v>
      </c>
      <c r="M51" s="20"/>
      <c r="N51" s="23"/>
      <c r="O51" s="24"/>
      <c r="P51" s="27"/>
    </row>
    <row r="52" spans="1:16" ht="19.5" customHeight="1">
      <c r="A52" s="14"/>
      <c r="B52" s="15"/>
      <c r="C52" s="16" t="s">
        <v>74</v>
      </c>
      <c r="D52" s="17">
        <f>SUM(E52:R52)</f>
        <v>116.88</v>
      </c>
      <c r="E52" s="18"/>
      <c r="F52" s="19"/>
      <c r="G52" s="19">
        <v>35.03</v>
      </c>
      <c r="H52" s="19"/>
      <c r="I52" s="19"/>
      <c r="J52" s="19">
        <v>47.22</v>
      </c>
      <c r="K52" s="19"/>
      <c r="L52" s="20">
        <v>34.63</v>
      </c>
      <c r="M52" s="20"/>
      <c r="N52" s="23"/>
      <c r="O52" s="24"/>
      <c r="P52" s="24"/>
    </row>
    <row r="53" spans="1:16" ht="19.5" customHeight="1">
      <c r="A53" s="14"/>
      <c r="B53" s="15"/>
      <c r="C53" s="16" t="s">
        <v>89</v>
      </c>
      <c r="D53" s="17">
        <f>SUM(E53:R53)</f>
        <v>115.9</v>
      </c>
      <c r="E53" s="18"/>
      <c r="F53" s="19"/>
      <c r="G53" s="19"/>
      <c r="H53" s="19"/>
      <c r="I53" s="19"/>
      <c r="J53" s="19">
        <v>54.34</v>
      </c>
      <c r="K53" s="19"/>
      <c r="L53" s="20">
        <v>61.56</v>
      </c>
      <c r="M53" s="20"/>
      <c r="N53" s="23"/>
      <c r="O53" s="24"/>
      <c r="P53" s="27"/>
    </row>
    <row r="54" spans="1:16" ht="19.5" customHeight="1">
      <c r="A54" s="14"/>
      <c r="B54" s="15"/>
      <c r="C54" s="16" t="s">
        <v>53</v>
      </c>
      <c r="D54" s="17">
        <f>SUM(E54:R54)</f>
        <v>114.13</v>
      </c>
      <c r="E54" s="18">
        <v>49.56</v>
      </c>
      <c r="F54" s="19"/>
      <c r="G54" s="19">
        <v>64.57</v>
      </c>
      <c r="H54" s="19"/>
      <c r="I54" s="19"/>
      <c r="J54" s="19"/>
      <c r="K54" s="19"/>
      <c r="L54" s="20"/>
      <c r="M54" s="20"/>
      <c r="N54" s="23"/>
      <c r="O54" s="24"/>
      <c r="P54" s="24"/>
    </row>
    <row r="55" spans="1:16" ht="19.5" customHeight="1">
      <c r="A55" s="14"/>
      <c r="B55" s="15"/>
      <c r="C55" s="16" t="s">
        <v>54</v>
      </c>
      <c r="D55" s="17">
        <f>SUM(E55:R55)</f>
        <v>113.53999999999999</v>
      </c>
      <c r="E55" s="18"/>
      <c r="F55" s="19"/>
      <c r="G55" s="19">
        <v>57.49</v>
      </c>
      <c r="H55" s="19"/>
      <c r="I55" s="19"/>
      <c r="J55" s="19"/>
      <c r="K55" s="19">
        <v>56.05</v>
      </c>
      <c r="L55" s="20"/>
      <c r="M55" s="20"/>
      <c r="N55" s="23"/>
      <c r="O55" s="24"/>
      <c r="P55" s="27"/>
    </row>
    <row r="56" spans="1:16" ht="19.5" customHeight="1">
      <c r="A56" s="14"/>
      <c r="B56" s="15"/>
      <c r="C56" s="16" t="s">
        <v>56</v>
      </c>
      <c r="D56" s="17">
        <f>SUM(E56:R56)</f>
        <v>106.34</v>
      </c>
      <c r="E56" s="18"/>
      <c r="F56" s="19"/>
      <c r="G56" s="19"/>
      <c r="H56" s="19">
        <v>48.13</v>
      </c>
      <c r="I56" s="19">
        <v>58.21</v>
      </c>
      <c r="J56" s="19"/>
      <c r="K56" s="19"/>
      <c r="L56" s="20"/>
      <c r="M56" s="20"/>
      <c r="N56" s="23"/>
      <c r="O56" s="24"/>
      <c r="P56" s="24"/>
    </row>
    <row r="57" spans="1:16" ht="19.5" customHeight="1">
      <c r="A57" s="14"/>
      <c r="B57" s="15"/>
      <c r="C57" s="16" t="s">
        <v>57</v>
      </c>
      <c r="D57" s="17">
        <f>SUM(E57:R57)</f>
        <v>106.34</v>
      </c>
      <c r="E57" s="18"/>
      <c r="F57" s="19"/>
      <c r="G57" s="19"/>
      <c r="H57" s="19">
        <v>48.13</v>
      </c>
      <c r="I57" s="19">
        <v>58.21</v>
      </c>
      <c r="J57" s="19"/>
      <c r="K57" s="19"/>
      <c r="L57" s="20"/>
      <c r="M57" s="20"/>
      <c r="N57" s="23"/>
      <c r="O57" s="24"/>
      <c r="P57" s="24"/>
    </row>
    <row r="58" spans="1:16" ht="19.5" customHeight="1">
      <c r="A58" s="14"/>
      <c r="B58" s="15"/>
      <c r="C58" s="16" t="s">
        <v>58</v>
      </c>
      <c r="D58" s="17">
        <f>SUM(E58:R58)</f>
        <v>106.22</v>
      </c>
      <c r="E58" s="18">
        <v>51.88</v>
      </c>
      <c r="F58" s="19"/>
      <c r="G58" s="19"/>
      <c r="H58" s="19"/>
      <c r="I58" s="19"/>
      <c r="J58" s="19">
        <v>54.34</v>
      </c>
      <c r="K58" s="19"/>
      <c r="L58" s="20"/>
      <c r="M58" s="20"/>
      <c r="N58" s="23"/>
      <c r="O58" s="24"/>
      <c r="P58" s="24"/>
    </row>
    <row r="59" spans="1:16" ht="19.5" customHeight="1">
      <c r="A59" s="14"/>
      <c r="B59" s="15"/>
      <c r="C59" s="16" t="s">
        <v>59</v>
      </c>
      <c r="D59" s="17">
        <f>SUM(E59:R59)</f>
        <v>105.96000000000001</v>
      </c>
      <c r="E59" s="18"/>
      <c r="F59" s="19">
        <v>55.61</v>
      </c>
      <c r="G59" s="19"/>
      <c r="H59" s="19"/>
      <c r="I59" s="19"/>
      <c r="J59" s="19">
        <v>50.35</v>
      </c>
      <c r="K59" s="19"/>
      <c r="L59" s="20"/>
      <c r="M59" s="20"/>
      <c r="N59" s="23"/>
      <c r="O59" s="24"/>
      <c r="P59" s="24"/>
    </row>
    <row r="60" spans="1:16" ht="19.5" customHeight="1">
      <c r="A60" s="14"/>
      <c r="B60" s="15"/>
      <c r="C60" s="16" t="s">
        <v>60</v>
      </c>
      <c r="D60" s="17">
        <f>SUM(E60:R60)</f>
        <v>102.81</v>
      </c>
      <c r="E60" s="18"/>
      <c r="F60" s="19"/>
      <c r="G60" s="19">
        <v>57.22</v>
      </c>
      <c r="H60" s="19">
        <v>45.59</v>
      </c>
      <c r="I60" s="19"/>
      <c r="J60" s="19"/>
      <c r="K60" s="19"/>
      <c r="L60" s="20"/>
      <c r="M60" s="20"/>
      <c r="N60" s="23"/>
      <c r="O60" s="24"/>
      <c r="P60" s="24"/>
    </row>
    <row r="61" spans="1:16" ht="19.5" customHeight="1">
      <c r="A61" s="14"/>
      <c r="B61" s="15"/>
      <c r="C61" s="16" t="s">
        <v>61</v>
      </c>
      <c r="D61" s="17">
        <f>SUM(E61:R61)</f>
        <v>101.6</v>
      </c>
      <c r="E61" s="18">
        <v>47.66</v>
      </c>
      <c r="F61" s="19">
        <v>53.94</v>
      </c>
      <c r="G61" s="19"/>
      <c r="H61" s="19"/>
      <c r="I61" s="19"/>
      <c r="J61" s="19"/>
      <c r="K61" s="19"/>
      <c r="L61" s="20"/>
      <c r="M61" s="20"/>
      <c r="N61" s="23"/>
      <c r="O61" s="24"/>
      <c r="P61" s="27"/>
    </row>
    <row r="62" spans="1:16" ht="19.5" customHeight="1">
      <c r="A62" s="14"/>
      <c r="B62" s="15"/>
      <c r="C62" s="16" t="s">
        <v>64</v>
      </c>
      <c r="D62" s="17">
        <f>SUM(E62:R62)</f>
        <v>100</v>
      </c>
      <c r="E62" s="18"/>
      <c r="F62" s="19"/>
      <c r="G62" s="19">
        <v>51.34</v>
      </c>
      <c r="H62" s="19">
        <v>48.66</v>
      </c>
      <c r="I62" s="19"/>
      <c r="J62" s="19"/>
      <c r="K62" s="19"/>
      <c r="L62" s="20"/>
      <c r="M62" s="20"/>
      <c r="N62" s="23"/>
      <c r="O62" s="24"/>
      <c r="P62" s="27"/>
    </row>
    <row r="63" spans="1:16" ht="19.5" customHeight="1">
      <c r="A63" s="14"/>
      <c r="B63" s="15"/>
      <c r="C63" s="16" t="s">
        <v>65</v>
      </c>
      <c r="D63" s="17">
        <f>SUM(E63:R63)</f>
        <v>99.62</v>
      </c>
      <c r="E63" s="18"/>
      <c r="F63" s="19"/>
      <c r="G63" s="19"/>
      <c r="H63" s="19"/>
      <c r="I63" s="19"/>
      <c r="J63" s="19">
        <v>51.74</v>
      </c>
      <c r="K63" s="19">
        <v>47.88</v>
      </c>
      <c r="L63" s="20"/>
      <c r="M63" s="20"/>
      <c r="N63" s="23"/>
      <c r="O63" s="24"/>
      <c r="P63" s="27"/>
    </row>
    <row r="64" spans="1:16" ht="19.5" customHeight="1">
      <c r="A64" s="14"/>
      <c r="B64" s="15"/>
      <c r="C64" s="16" t="s">
        <v>66</v>
      </c>
      <c r="D64" s="17">
        <f>SUM(E64:R64)</f>
        <v>99.16</v>
      </c>
      <c r="E64" s="18"/>
      <c r="F64" s="19"/>
      <c r="G64" s="19">
        <v>51.07</v>
      </c>
      <c r="H64" s="19"/>
      <c r="I64" s="19"/>
      <c r="J64" s="19">
        <v>48.09</v>
      </c>
      <c r="K64" s="19"/>
      <c r="L64" s="20"/>
      <c r="M64" s="20"/>
      <c r="N64" s="23"/>
      <c r="O64" s="24"/>
      <c r="P64" s="27"/>
    </row>
    <row r="65" spans="1:16" ht="19.5" customHeight="1">
      <c r="A65" s="14"/>
      <c r="B65" s="15"/>
      <c r="C65" s="16" t="s">
        <v>103</v>
      </c>
      <c r="D65" s="17">
        <f>SUM(E65:R65)</f>
        <v>97.27000000000001</v>
      </c>
      <c r="E65" s="18"/>
      <c r="F65" s="19"/>
      <c r="G65" s="19"/>
      <c r="H65" s="19">
        <v>45.59</v>
      </c>
      <c r="I65" s="19"/>
      <c r="J65" s="19"/>
      <c r="K65" s="19"/>
      <c r="L65" s="20">
        <v>51.68</v>
      </c>
      <c r="M65" s="20"/>
      <c r="N65" s="23"/>
      <c r="O65" s="24"/>
      <c r="P65" s="24"/>
    </row>
    <row r="66" spans="1:16" ht="19.5" customHeight="1">
      <c r="A66" s="14"/>
      <c r="B66" s="15"/>
      <c r="C66" s="16" t="s">
        <v>91</v>
      </c>
      <c r="D66" s="17">
        <f>SUM(E66:R66)</f>
        <v>97.03999999999999</v>
      </c>
      <c r="E66" s="18"/>
      <c r="F66" s="19"/>
      <c r="G66" s="19"/>
      <c r="H66" s="19"/>
      <c r="I66" s="19"/>
      <c r="J66" s="19">
        <v>52.12</v>
      </c>
      <c r="K66" s="19"/>
      <c r="L66" s="20">
        <v>44.92</v>
      </c>
      <c r="M66" s="20"/>
      <c r="N66" s="23"/>
      <c r="O66" s="24"/>
      <c r="P66" s="27"/>
    </row>
    <row r="67" spans="1:16" ht="19.5" customHeight="1">
      <c r="A67" s="14"/>
      <c r="B67" s="15"/>
      <c r="C67" s="16" t="s">
        <v>68</v>
      </c>
      <c r="D67" s="17">
        <f>SUM(E67:R67)</f>
        <v>96.63</v>
      </c>
      <c r="E67" s="18"/>
      <c r="F67" s="19"/>
      <c r="G67" s="19"/>
      <c r="H67" s="19">
        <v>49.73</v>
      </c>
      <c r="I67" s="19"/>
      <c r="J67" s="19"/>
      <c r="K67" s="19">
        <f>46.9</f>
        <v>46.9</v>
      </c>
      <c r="L67" s="20"/>
      <c r="M67" s="20"/>
      <c r="N67" s="23"/>
      <c r="O67" s="24"/>
      <c r="P67" s="24"/>
    </row>
    <row r="68" spans="1:16" ht="19.5" customHeight="1">
      <c r="A68" s="14"/>
      <c r="B68" s="15"/>
      <c r="C68" s="16" t="s">
        <v>70</v>
      </c>
      <c r="D68" s="17">
        <f>SUM(E68:R68)</f>
        <v>92.28</v>
      </c>
      <c r="E68" s="18"/>
      <c r="F68" s="19"/>
      <c r="G68" s="19"/>
      <c r="H68" s="19"/>
      <c r="I68" s="19">
        <v>42.28</v>
      </c>
      <c r="J68" s="19"/>
      <c r="K68" s="19">
        <v>50</v>
      </c>
      <c r="L68" s="20"/>
      <c r="M68" s="20"/>
      <c r="N68" s="23"/>
      <c r="O68" s="22"/>
      <c r="P68" s="27"/>
    </row>
    <row r="69" spans="1:16" ht="19.5" customHeight="1">
      <c r="A69" s="14"/>
      <c r="B69" s="15"/>
      <c r="C69" s="16" t="s">
        <v>95</v>
      </c>
      <c r="D69" s="17">
        <f>SUM(E69:R69)</f>
        <v>86.25999999999999</v>
      </c>
      <c r="E69" s="18">
        <v>50.94</v>
      </c>
      <c r="F69" s="19"/>
      <c r="G69" s="19"/>
      <c r="H69" s="19"/>
      <c r="I69" s="19"/>
      <c r="J69" s="19"/>
      <c r="K69" s="19"/>
      <c r="L69" s="20">
        <v>35.32</v>
      </c>
      <c r="M69" s="20"/>
      <c r="N69" s="23"/>
      <c r="O69" s="24"/>
      <c r="P69" s="24"/>
    </row>
    <row r="70" spans="1:16" ht="19.5" customHeight="1">
      <c r="A70" s="14"/>
      <c r="B70" s="15"/>
      <c r="C70" s="16" t="s">
        <v>73</v>
      </c>
      <c r="D70" s="17">
        <f>SUM(E70:R70)</f>
        <v>83.4</v>
      </c>
      <c r="E70" s="18">
        <v>40</v>
      </c>
      <c r="F70" s="19"/>
      <c r="G70" s="19"/>
      <c r="H70" s="19"/>
      <c r="I70" s="19"/>
      <c r="J70" s="19">
        <v>43.4</v>
      </c>
      <c r="K70" s="19"/>
      <c r="L70" s="20"/>
      <c r="M70" s="20"/>
      <c r="N70" s="23"/>
      <c r="O70" s="24"/>
      <c r="P70" s="24"/>
    </row>
    <row r="71" spans="1:16" ht="19.5" customHeight="1">
      <c r="A71" s="14"/>
      <c r="B71" s="15"/>
      <c r="C71" s="16" t="s">
        <v>75</v>
      </c>
      <c r="D71" s="17">
        <f>SUM(E71:R71)</f>
        <v>79.47999999999999</v>
      </c>
      <c r="E71" s="18"/>
      <c r="F71" s="19"/>
      <c r="G71" s="19">
        <v>41.98</v>
      </c>
      <c r="H71" s="19"/>
      <c r="I71" s="19">
        <v>37.5</v>
      </c>
      <c r="J71" s="19"/>
      <c r="K71" s="19"/>
      <c r="L71" s="20"/>
      <c r="M71" s="20"/>
      <c r="N71" s="23"/>
      <c r="O71" s="24"/>
      <c r="P71" s="24"/>
    </row>
    <row r="72" spans="1:16" ht="19.5" customHeight="1">
      <c r="A72" s="14"/>
      <c r="B72" s="15"/>
      <c r="C72" s="16" t="s">
        <v>76</v>
      </c>
      <c r="D72" s="17">
        <f>SUM(E72:R72)</f>
        <v>78.11</v>
      </c>
      <c r="E72" s="18">
        <v>34.71</v>
      </c>
      <c r="F72" s="19"/>
      <c r="G72" s="19"/>
      <c r="H72" s="19"/>
      <c r="I72" s="19"/>
      <c r="J72" s="19">
        <v>43.4</v>
      </c>
      <c r="K72" s="19"/>
      <c r="L72" s="20"/>
      <c r="M72" s="20"/>
      <c r="N72" s="23"/>
      <c r="O72" s="24"/>
      <c r="P72" s="24"/>
    </row>
    <row r="73" spans="1:16" ht="19.5" customHeight="1">
      <c r="A73" s="14"/>
      <c r="B73" s="15"/>
      <c r="C73" s="16" t="s">
        <v>77</v>
      </c>
      <c r="D73" s="17">
        <f>SUM(E73:R73)</f>
        <v>77.83</v>
      </c>
      <c r="E73" s="18">
        <v>40</v>
      </c>
      <c r="F73" s="19"/>
      <c r="G73" s="19"/>
      <c r="H73" s="19">
        <v>37.83</v>
      </c>
      <c r="I73" s="19"/>
      <c r="J73" s="19"/>
      <c r="K73" s="19"/>
      <c r="L73" s="20"/>
      <c r="M73" s="20"/>
      <c r="N73" s="23"/>
      <c r="O73" s="24"/>
      <c r="P73" s="27"/>
    </row>
    <row r="74" spans="1:16" ht="19.5" customHeight="1">
      <c r="A74" s="14"/>
      <c r="B74" s="15"/>
      <c r="C74" s="16" t="s">
        <v>78</v>
      </c>
      <c r="D74" s="17">
        <f>SUM(E74:R74)</f>
        <v>77.83</v>
      </c>
      <c r="E74" s="18">
        <v>40</v>
      </c>
      <c r="F74" s="19"/>
      <c r="G74" s="19"/>
      <c r="H74" s="19">
        <v>37.83</v>
      </c>
      <c r="I74" s="19"/>
      <c r="J74" s="19"/>
      <c r="K74" s="19"/>
      <c r="L74" s="20"/>
      <c r="M74" s="20"/>
      <c r="N74" s="23"/>
      <c r="O74" s="24"/>
      <c r="P74" s="24"/>
    </row>
    <row r="75" spans="1:16" ht="19.5" customHeight="1">
      <c r="A75" s="14"/>
      <c r="B75" s="15"/>
      <c r="C75" s="16" t="s">
        <v>79</v>
      </c>
      <c r="D75" s="17">
        <f>SUM(E75:R75)</f>
        <v>67.11</v>
      </c>
      <c r="E75" s="18"/>
      <c r="F75" s="19"/>
      <c r="G75" s="19"/>
      <c r="H75" s="19">
        <v>67.11</v>
      </c>
      <c r="I75" s="19"/>
      <c r="J75" s="19"/>
      <c r="K75" s="19"/>
      <c r="L75" s="20"/>
      <c r="M75" s="20"/>
      <c r="N75" s="23"/>
      <c r="O75" s="22"/>
      <c r="P75" s="22"/>
    </row>
    <row r="76" spans="1:16" ht="19.5" customHeight="1">
      <c r="A76" s="14"/>
      <c r="B76" s="15"/>
      <c r="C76" s="16" t="s">
        <v>80</v>
      </c>
      <c r="D76" s="17">
        <f>SUM(E76:R76)</f>
        <v>64.04</v>
      </c>
      <c r="E76" s="18"/>
      <c r="F76" s="19"/>
      <c r="G76" s="19"/>
      <c r="H76" s="19">
        <v>64.04</v>
      </c>
      <c r="I76" s="19"/>
      <c r="J76" s="19"/>
      <c r="K76" s="19"/>
      <c r="L76" s="20"/>
      <c r="M76" s="20"/>
      <c r="N76" s="23"/>
      <c r="O76" s="24"/>
      <c r="P76" s="24"/>
    </row>
    <row r="77" spans="1:16" ht="19.5" customHeight="1">
      <c r="A77" s="14"/>
      <c r="B77" s="15"/>
      <c r="C77" s="16" t="s">
        <v>81</v>
      </c>
      <c r="D77" s="17">
        <f>SUM(E77:R77)</f>
        <v>64.04</v>
      </c>
      <c r="E77" s="18"/>
      <c r="F77" s="19"/>
      <c r="G77" s="19"/>
      <c r="H77" s="19">
        <v>64.04</v>
      </c>
      <c r="I77" s="19"/>
      <c r="J77" s="19"/>
      <c r="K77" s="19"/>
      <c r="L77" s="20"/>
      <c r="M77" s="20"/>
      <c r="N77" s="23"/>
      <c r="O77" s="24"/>
      <c r="P77" s="24"/>
    </row>
    <row r="78" spans="1:16" ht="19.5" customHeight="1">
      <c r="A78" s="14"/>
      <c r="B78" s="15"/>
      <c r="C78" s="16" t="s">
        <v>82</v>
      </c>
      <c r="D78" s="17">
        <f>SUM(E78:R78)</f>
        <v>57.49</v>
      </c>
      <c r="E78" s="18"/>
      <c r="F78" s="19"/>
      <c r="G78" s="19">
        <v>57.49</v>
      </c>
      <c r="H78" s="19"/>
      <c r="I78" s="19"/>
      <c r="J78" s="19"/>
      <c r="K78" s="19"/>
      <c r="L78" s="20"/>
      <c r="M78" s="20"/>
      <c r="N78" s="23"/>
      <c r="O78" s="24"/>
      <c r="P78" s="24"/>
    </row>
    <row r="79" spans="1:16" ht="19.5" customHeight="1">
      <c r="A79" s="14"/>
      <c r="B79" s="15"/>
      <c r="C79" s="16" t="s">
        <v>83</v>
      </c>
      <c r="D79" s="17">
        <f>SUM(E79:R79)</f>
        <v>57.48</v>
      </c>
      <c r="E79" s="18"/>
      <c r="F79" s="19"/>
      <c r="G79" s="19"/>
      <c r="H79" s="19"/>
      <c r="I79" s="19">
        <v>57.48</v>
      </c>
      <c r="J79" s="19"/>
      <c r="K79" s="19"/>
      <c r="L79" s="20"/>
      <c r="M79" s="20"/>
      <c r="N79" s="23"/>
      <c r="O79" s="24"/>
      <c r="P79" s="24"/>
    </row>
    <row r="80" spans="1:16" ht="19.5" customHeight="1">
      <c r="A80" s="14"/>
      <c r="B80" s="15"/>
      <c r="C80" s="16" t="s">
        <v>84</v>
      </c>
      <c r="D80" s="17">
        <f>SUM(E80:R80)</f>
        <v>57.48</v>
      </c>
      <c r="E80" s="18"/>
      <c r="F80" s="19"/>
      <c r="G80" s="19"/>
      <c r="H80" s="19"/>
      <c r="I80" s="19">
        <v>57.48</v>
      </c>
      <c r="J80" s="19"/>
      <c r="K80" s="19"/>
      <c r="L80" s="20"/>
      <c r="M80" s="20"/>
      <c r="N80" s="23"/>
      <c r="O80" s="24"/>
      <c r="P80" s="24"/>
    </row>
    <row r="81" spans="1:16" ht="19.5" customHeight="1">
      <c r="A81" s="14"/>
      <c r="B81" s="15"/>
      <c r="C81" s="16" t="s">
        <v>85</v>
      </c>
      <c r="D81" s="17">
        <f>SUM(E81:R81)</f>
        <v>56.37</v>
      </c>
      <c r="E81" s="18"/>
      <c r="F81" s="19"/>
      <c r="G81" s="19"/>
      <c r="H81" s="19"/>
      <c r="I81" s="19">
        <v>56.37</v>
      </c>
      <c r="J81" s="19"/>
      <c r="K81" s="19"/>
      <c r="L81" s="20"/>
      <c r="M81" s="20"/>
      <c r="N81" s="23"/>
      <c r="O81" s="24"/>
      <c r="P81" s="24"/>
    </row>
    <row r="82" spans="1:16" ht="19.5" customHeight="1">
      <c r="A82" s="14"/>
      <c r="B82" s="15"/>
      <c r="C82" s="16" t="s">
        <v>86</v>
      </c>
      <c r="D82" s="17">
        <f>SUM(E82:R82)</f>
        <v>56.37</v>
      </c>
      <c r="E82" s="18"/>
      <c r="F82" s="19"/>
      <c r="G82" s="19"/>
      <c r="H82" s="19"/>
      <c r="I82" s="19">
        <v>56.37</v>
      </c>
      <c r="J82" s="19"/>
      <c r="K82" s="19"/>
      <c r="L82" s="20"/>
      <c r="M82" s="20"/>
      <c r="N82" s="23"/>
      <c r="O82" s="24"/>
      <c r="P82" s="24"/>
    </row>
    <row r="83" spans="1:16" ht="19.5" customHeight="1">
      <c r="A83" s="14"/>
      <c r="B83" s="15"/>
      <c r="C83" s="16" t="s">
        <v>87</v>
      </c>
      <c r="D83" s="29">
        <f>SUM(E83:R83)</f>
        <v>55.88</v>
      </c>
      <c r="E83" s="18"/>
      <c r="F83" s="19"/>
      <c r="G83" s="19"/>
      <c r="H83" s="19">
        <v>55.88</v>
      </c>
      <c r="I83" s="19"/>
      <c r="J83" s="19"/>
      <c r="K83" s="19"/>
      <c r="L83" s="20"/>
      <c r="M83" s="20"/>
      <c r="N83" s="23"/>
      <c r="O83" s="24"/>
      <c r="P83" s="24"/>
    </row>
    <row r="84" spans="1:16" ht="19.5" customHeight="1">
      <c r="A84" s="14"/>
      <c r="B84" s="15"/>
      <c r="C84" s="16" t="s">
        <v>88</v>
      </c>
      <c r="D84" s="17">
        <f>SUM(E84:R84)</f>
        <v>55.88</v>
      </c>
      <c r="E84" s="18"/>
      <c r="F84" s="19"/>
      <c r="G84" s="19"/>
      <c r="H84" s="19">
        <v>55.88</v>
      </c>
      <c r="I84" s="19"/>
      <c r="J84" s="19"/>
      <c r="K84" s="19"/>
      <c r="L84" s="20"/>
      <c r="M84" s="20"/>
      <c r="N84" s="23"/>
      <c r="O84" s="22"/>
      <c r="P84" s="22"/>
    </row>
    <row r="85" spans="1:16" ht="19.5" customHeight="1">
      <c r="A85" s="14"/>
      <c r="B85" s="15"/>
      <c r="C85" s="16" t="s">
        <v>90</v>
      </c>
      <c r="D85" s="17">
        <f>SUM(E85:R85)</f>
        <v>52.54</v>
      </c>
      <c r="E85" s="18"/>
      <c r="F85" s="19"/>
      <c r="G85" s="19">
        <v>52.54</v>
      </c>
      <c r="H85" s="19"/>
      <c r="I85" s="19"/>
      <c r="J85" s="19"/>
      <c r="K85" s="19"/>
      <c r="L85" s="20"/>
      <c r="M85" s="20"/>
      <c r="N85" s="23"/>
      <c r="O85" s="24"/>
      <c r="P85" s="24"/>
    </row>
    <row r="86" spans="1:16" ht="19.5" customHeight="1">
      <c r="A86" s="14"/>
      <c r="B86" s="15"/>
      <c r="C86" s="16" t="s">
        <v>116</v>
      </c>
      <c r="D86" s="17">
        <f>SUM(E86:R86)</f>
        <v>51.68</v>
      </c>
      <c r="E86" s="18"/>
      <c r="F86" s="19"/>
      <c r="G86" s="19"/>
      <c r="H86" s="19"/>
      <c r="I86" s="19"/>
      <c r="J86" s="19"/>
      <c r="K86" s="19"/>
      <c r="L86" s="20">
        <v>51.68</v>
      </c>
      <c r="M86" s="20"/>
      <c r="N86" s="23"/>
      <c r="O86" s="24"/>
      <c r="P86" s="24"/>
    </row>
    <row r="87" spans="1:16" ht="19.5" customHeight="1">
      <c r="A87" s="14"/>
      <c r="B87" s="15"/>
      <c r="C87" s="16" t="s">
        <v>92</v>
      </c>
      <c r="D87" s="17">
        <f>SUM(E87:R87)</f>
        <v>51.47</v>
      </c>
      <c r="E87" s="18"/>
      <c r="F87" s="19"/>
      <c r="G87" s="19"/>
      <c r="H87" s="19"/>
      <c r="I87" s="19">
        <v>51.47</v>
      </c>
      <c r="J87" s="19"/>
      <c r="K87" s="19"/>
      <c r="L87" s="20"/>
      <c r="M87" s="20"/>
      <c r="N87" s="23"/>
      <c r="O87" s="24"/>
      <c r="P87" s="27"/>
    </row>
    <row r="88" spans="1:16" ht="19.5" customHeight="1">
      <c r="A88" s="14"/>
      <c r="B88" s="15"/>
      <c r="C88" s="16" t="s">
        <v>93</v>
      </c>
      <c r="D88" s="17">
        <f>SUM(E88:R88)</f>
        <v>51.47</v>
      </c>
      <c r="E88" s="18"/>
      <c r="F88" s="19"/>
      <c r="G88" s="19"/>
      <c r="H88" s="19"/>
      <c r="I88" s="19">
        <v>51.47</v>
      </c>
      <c r="J88" s="19"/>
      <c r="K88" s="19"/>
      <c r="L88" s="20"/>
      <c r="M88" s="20"/>
      <c r="N88" s="23"/>
      <c r="O88" s="22"/>
      <c r="P88" s="22"/>
    </row>
    <row r="89" spans="1:16" ht="19.5" customHeight="1">
      <c r="A89" s="14"/>
      <c r="B89" s="15"/>
      <c r="C89" s="16" t="s">
        <v>94</v>
      </c>
      <c r="D89" s="17">
        <f>SUM(E89:R89)</f>
        <v>50.94</v>
      </c>
      <c r="E89" s="18">
        <v>50.94</v>
      </c>
      <c r="F89" s="19"/>
      <c r="G89" s="19"/>
      <c r="H89" s="19"/>
      <c r="I89" s="19"/>
      <c r="J89" s="19"/>
      <c r="K89" s="19"/>
      <c r="L89" s="20"/>
      <c r="M89" s="20"/>
      <c r="N89" s="23"/>
      <c r="O89" s="24"/>
      <c r="P89" s="24"/>
    </row>
    <row r="90" spans="1:16" ht="19.5" customHeight="1">
      <c r="A90" s="14"/>
      <c r="B90" s="15"/>
      <c r="C90" s="16" t="s">
        <v>96</v>
      </c>
      <c r="D90" s="17">
        <f>SUM(E90:R90)</f>
        <v>49.84</v>
      </c>
      <c r="E90" s="18">
        <v>49.84</v>
      </c>
      <c r="F90" s="19"/>
      <c r="G90" s="19"/>
      <c r="H90" s="19"/>
      <c r="I90" s="19"/>
      <c r="J90" s="19"/>
      <c r="K90" s="19"/>
      <c r="L90" s="20"/>
      <c r="M90" s="20"/>
      <c r="N90" s="23"/>
      <c r="O90" s="24"/>
      <c r="P90" s="24"/>
    </row>
    <row r="91" spans="1:16" ht="19.5" customHeight="1">
      <c r="A91" s="14"/>
      <c r="B91" s="15"/>
      <c r="C91" s="16" t="s">
        <v>97</v>
      </c>
      <c r="D91" s="17">
        <f>SUM(E91:R91)</f>
        <v>47.66</v>
      </c>
      <c r="E91" s="18">
        <v>47.66</v>
      </c>
      <c r="F91" s="19"/>
      <c r="G91" s="19"/>
      <c r="H91" s="19"/>
      <c r="I91" s="19"/>
      <c r="J91" s="19"/>
      <c r="K91" s="19"/>
      <c r="L91" s="20"/>
      <c r="M91" s="20"/>
      <c r="N91" s="23"/>
      <c r="O91" s="24"/>
      <c r="P91" s="27"/>
    </row>
    <row r="92" spans="1:16" ht="19.5" customHeight="1">
      <c r="A92" s="14"/>
      <c r="B92" s="15"/>
      <c r="C92" s="16" t="s">
        <v>98</v>
      </c>
      <c r="D92" s="17">
        <f>SUM(E92:R92)</f>
        <v>47.22</v>
      </c>
      <c r="E92" s="18"/>
      <c r="F92" s="19">
        <v>47.22</v>
      </c>
      <c r="G92" s="19"/>
      <c r="H92" s="19"/>
      <c r="I92" s="19"/>
      <c r="J92" s="19"/>
      <c r="K92" s="19"/>
      <c r="L92" s="20"/>
      <c r="M92" s="20"/>
      <c r="N92" s="23"/>
      <c r="O92" s="24"/>
      <c r="P92" s="24"/>
    </row>
    <row r="93" spans="1:16" ht="19.5" customHeight="1">
      <c r="A93" s="14"/>
      <c r="B93" s="15"/>
      <c r="C93" s="16" t="s">
        <v>99</v>
      </c>
      <c r="D93" s="17">
        <f>SUM(E93:R93)</f>
        <v>47.06</v>
      </c>
      <c r="E93" s="18"/>
      <c r="F93" s="19"/>
      <c r="G93" s="19">
        <v>47.06</v>
      </c>
      <c r="H93" s="19"/>
      <c r="I93" s="19"/>
      <c r="J93" s="19"/>
      <c r="K93" s="19"/>
      <c r="L93" s="20"/>
      <c r="M93" s="20"/>
      <c r="N93" s="23"/>
      <c r="O93" s="22"/>
      <c r="P93" s="22"/>
    </row>
    <row r="94" spans="1:16" ht="19.5" customHeight="1">
      <c r="A94" s="14"/>
      <c r="B94" s="15"/>
      <c r="C94" s="16" t="s">
        <v>100</v>
      </c>
      <c r="D94" s="17">
        <f>SUM(E94:R94)</f>
        <v>46.93</v>
      </c>
      <c r="E94" s="18"/>
      <c r="F94" s="19"/>
      <c r="G94" s="19">
        <v>46.93</v>
      </c>
      <c r="H94" s="19"/>
      <c r="I94" s="19"/>
      <c r="J94" s="19"/>
      <c r="K94" s="19"/>
      <c r="L94" s="20"/>
      <c r="M94" s="20"/>
      <c r="N94" s="23"/>
      <c r="O94" s="24"/>
      <c r="P94" s="24"/>
    </row>
    <row r="95" spans="1:16" ht="19.5" customHeight="1">
      <c r="A95" s="14"/>
      <c r="B95" s="15"/>
      <c r="C95" s="16" t="s">
        <v>101</v>
      </c>
      <c r="D95" s="17">
        <f>SUM(E95:R95)</f>
        <v>46.41</v>
      </c>
      <c r="E95" s="18">
        <v>46.41</v>
      </c>
      <c r="F95" s="19"/>
      <c r="G95" s="19"/>
      <c r="H95" s="19"/>
      <c r="I95" s="19"/>
      <c r="J95" s="19"/>
      <c r="K95" s="19"/>
      <c r="L95" s="20"/>
      <c r="M95" s="20"/>
      <c r="N95" s="23"/>
      <c r="O95" s="24"/>
      <c r="P95" s="24"/>
    </row>
    <row r="96" spans="1:16" ht="19.5" customHeight="1">
      <c r="A96" s="14"/>
      <c r="B96" s="15"/>
      <c r="C96" s="16" t="s">
        <v>102</v>
      </c>
      <c r="D96" s="17">
        <f>SUM(E96:R96)</f>
        <v>46.39</v>
      </c>
      <c r="E96" s="18"/>
      <c r="F96" s="19"/>
      <c r="G96" s="19">
        <v>46.39</v>
      </c>
      <c r="H96" s="19"/>
      <c r="I96" s="19"/>
      <c r="J96" s="19"/>
      <c r="K96" s="19"/>
      <c r="L96" s="20"/>
      <c r="M96" s="20"/>
      <c r="N96" s="23"/>
      <c r="O96" s="24"/>
      <c r="P96" s="24"/>
    </row>
    <row r="97" spans="1:16" ht="19.5" customHeight="1">
      <c r="A97" s="14"/>
      <c r="B97" s="15"/>
      <c r="C97" s="16" t="s">
        <v>104</v>
      </c>
      <c r="D97" s="17">
        <f>SUM(E97:R97)</f>
        <v>45.05</v>
      </c>
      <c r="E97" s="18"/>
      <c r="F97" s="19"/>
      <c r="G97" s="19">
        <v>45.05</v>
      </c>
      <c r="H97" s="19"/>
      <c r="I97" s="19"/>
      <c r="J97" s="19"/>
      <c r="K97" s="19"/>
      <c r="L97" s="20"/>
      <c r="M97" s="20"/>
      <c r="N97" s="23"/>
      <c r="O97" s="24"/>
      <c r="P97" s="24"/>
    </row>
    <row r="98" spans="1:16" ht="19.5" customHeight="1">
      <c r="A98" s="14"/>
      <c r="B98" s="15"/>
      <c r="C98" s="16" t="s">
        <v>105</v>
      </c>
      <c r="D98" s="17">
        <f>SUM(E98:R98)</f>
        <v>45.05</v>
      </c>
      <c r="E98" s="18"/>
      <c r="F98" s="19"/>
      <c r="G98" s="19">
        <v>45.05</v>
      </c>
      <c r="H98" s="19"/>
      <c r="I98" s="19"/>
      <c r="J98" s="19"/>
      <c r="K98" s="19"/>
      <c r="L98" s="20"/>
      <c r="M98" s="20"/>
      <c r="N98" s="23"/>
      <c r="O98" s="24"/>
      <c r="P98" s="24"/>
    </row>
    <row r="99" spans="1:16" ht="19.5" customHeight="1">
      <c r="A99" s="14"/>
      <c r="B99" s="15"/>
      <c r="C99" s="16" t="s">
        <v>106</v>
      </c>
      <c r="D99" s="17">
        <f>SUM(E99:R99)</f>
        <v>44.39</v>
      </c>
      <c r="E99" s="18"/>
      <c r="F99" s="19"/>
      <c r="G99" s="19">
        <v>44.39</v>
      </c>
      <c r="H99" s="19"/>
      <c r="I99" s="19"/>
      <c r="J99" s="19"/>
      <c r="K99" s="19"/>
      <c r="L99" s="20"/>
      <c r="M99" s="20"/>
      <c r="N99" s="23"/>
      <c r="O99" s="22"/>
      <c r="P99" s="27"/>
    </row>
    <row r="100" spans="1:16" ht="19.5" customHeight="1">
      <c r="A100" s="14"/>
      <c r="B100" s="15"/>
      <c r="C100" s="16" t="s">
        <v>107</v>
      </c>
      <c r="D100" s="17">
        <f>SUM(E100:R100)</f>
        <v>44.39</v>
      </c>
      <c r="E100" s="18"/>
      <c r="F100" s="19"/>
      <c r="G100" s="19">
        <v>44.39</v>
      </c>
      <c r="H100" s="19"/>
      <c r="I100" s="19"/>
      <c r="J100" s="19"/>
      <c r="K100" s="19"/>
      <c r="L100" s="20"/>
      <c r="M100" s="20"/>
      <c r="N100" s="23"/>
      <c r="O100" s="24"/>
      <c r="P100" s="27"/>
    </row>
    <row r="101" spans="1:16" ht="19.5" customHeight="1">
      <c r="A101" s="14"/>
      <c r="B101" s="15"/>
      <c r="C101" s="16" t="s">
        <v>108</v>
      </c>
      <c r="D101" s="17">
        <f>SUM(E101:R101)</f>
        <v>43.68</v>
      </c>
      <c r="E101" s="18">
        <v>43.68</v>
      </c>
      <c r="F101" s="19"/>
      <c r="G101" s="19"/>
      <c r="H101" s="19"/>
      <c r="I101" s="19"/>
      <c r="J101" s="19"/>
      <c r="K101" s="19"/>
      <c r="L101" s="20"/>
      <c r="M101" s="20"/>
      <c r="N101" s="23"/>
      <c r="O101" s="24"/>
      <c r="P101" s="27"/>
    </row>
    <row r="102" spans="1:16" ht="19.5" customHeight="1">
      <c r="A102" s="14"/>
      <c r="B102" s="15"/>
      <c r="C102" s="16" t="s">
        <v>109</v>
      </c>
      <c r="D102" s="17">
        <f>SUM(E102:R102)</f>
        <v>43.28</v>
      </c>
      <c r="E102" s="18">
        <v>43.28</v>
      </c>
      <c r="F102" s="19"/>
      <c r="G102" s="19"/>
      <c r="H102" s="19"/>
      <c r="I102" s="19"/>
      <c r="J102" s="19"/>
      <c r="K102" s="19"/>
      <c r="L102" s="20"/>
      <c r="M102" s="20"/>
      <c r="N102" s="23"/>
      <c r="O102" s="24"/>
      <c r="P102" s="27"/>
    </row>
    <row r="103" spans="1:16" ht="19.5" customHeight="1">
      <c r="A103" s="14"/>
      <c r="B103" s="15"/>
      <c r="C103" s="16" t="s">
        <v>110</v>
      </c>
      <c r="D103" s="17">
        <f>SUM(E103:R103)</f>
        <v>43.18</v>
      </c>
      <c r="E103" s="18"/>
      <c r="F103" s="19"/>
      <c r="G103" s="19">
        <v>43.18</v>
      </c>
      <c r="H103" s="19"/>
      <c r="I103" s="19"/>
      <c r="J103" s="19"/>
      <c r="K103" s="19"/>
      <c r="L103" s="20"/>
      <c r="M103" s="20"/>
      <c r="N103" s="23"/>
      <c r="O103" s="24"/>
      <c r="P103" s="27"/>
    </row>
    <row r="104" spans="1:16" ht="19.5" customHeight="1">
      <c r="A104" s="14"/>
      <c r="B104" s="15"/>
      <c r="C104" s="16" t="s">
        <v>111</v>
      </c>
      <c r="D104" s="17">
        <f>SUM(E104:R104)</f>
        <v>43.18</v>
      </c>
      <c r="E104" s="18"/>
      <c r="F104" s="19"/>
      <c r="G104" s="19">
        <v>43.18</v>
      </c>
      <c r="H104" s="19"/>
      <c r="I104" s="19"/>
      <c r="J104" s="19"/>
      <c r="K104" s="19"/>
      <c r="L104" s="20"/>
      <c r="M104" s="20"/>
      <c r="N104" s="23"/>
      <c r="O104" s="24"/>
      <c r="P104" s="24"/>
    </row>
    <row r="105" spans="1:16" ht="19.5" customHeight="1">
      <c r="A105" s="14"/>
      <c r="B105" s="15"/>
      <c r="C105" s="16" t="s">
        <v>112</v>
      </c>
      <c r="D105" s="17">
        <f>SUM(E105:R105)</f>
        <v>41.28</v>
      </c>
      <c r="E105" s="18"/>
      <c r="F105" s="19"/>
      <c r="G105" s="19"/>
      <c r="H105" s="19">
        <v>41.28</v>
      </c>
      <c r="I105" s="19"/>
      <c r="J105" s="19"/>
      <c r="K105" s="19"/>
      <c r="L105" s="20"/>
      <c r="M105" s="20"/>
      <c r="N105" s="23"/>
      <c r="O105" s="24"/>
      <c r="P105" s="24"/>
    </row>
    <row r="106" spans="1:16" ht="19.5" customHeight="1">
      <c r="A106" s="14"/>
      <c r="B106" s="15"/>
      <c r="C106" s="16" t="s">
        <v>113</v>
      </c>
      <c r="D106" s="17">
        <f>SUM(E106:R106)</f>
        <v>41.28</v>
      </c>
      <c r="E106" s="18"/>
      <c r="F106" s="19"/>
      <c r="G106" s="19"/>
      <c r="H106" s="19">
        <v>41.28</v>
      </c>
      <c r="I106" s="19"/>
      <c r="J106" s="19"/>
      <c r="K106" s="19"/>
      <c r="L106" s="20"/>
      <c r="M106" s="20"/>
      <c r="N106" s="23"/>
      <c r="O106" s="24"/>
      <c r="P106" s="27"/>
    </row>
    <row r="107" spans="1:16" ht="19.5" customHeight="1">
      <c r="A107" s="14"/>
      <c r="B107" s="15"/>
      <c r="C107" s="16"/>
      <c r="D107" s="17">
        <f>SUM(E107:R107)</f>
        <v>0</v>
      </c>
      <c r="E107" s="18"/>
      <c r="F107" s="19"/>
      <c r="G107" s="19"/>
      <c r="H107" s="19"/>
      <c r="I107" s="19"/>
      <c r="J107" s="19"/>
      <c r="K107" s="19"/>
      <c r="L107" s="20"/>
      <c r="M107" s="20"/>
      <c r="N107" s="23"/>
      <c r="O107" s="24"/>
      <c r="P107" s="24"/>
    </row>
    <row r="108" spans="1:16" ht="21">
      <c r="A108" s="30"/>
      <c r="B108" s="15"/>
      <c r="C108" s="31"/>
      <c r="D108" s="32"/>
      <c r="E108" s="33"/>
      <c r="F108" s="33"/>
      <c r="G108" s="33"/>
      <c r="H108" s="33"/>
      <c r="I108" s="33"/>
      <c r="J108" s="33"/>
      <c r="K108" s="33"/>
      <c r="L108" s="33"/>
      <c r="M108" s="33"/>
      <c r="N108" s="34"/>
      <c r="O108" s="24"/>
      <c r="P108" s="27"/>
    </row>
    <row r="109" spans="1:14" ht="21">
      <c r="A109" s="2"/>
      <c r="B109" s="2"/>
      <c r="C109" s="35"/>
      <c r="D109" s="36"/>
      <c r="E109" s="37">
        <f>COUNT(E6:E107)/2+1</f>
        <v>23</v>
      </c>
      <c r="F109" s="37">
        <f>COUNT(F6:F107)/2</f>
        <v>16</v>
      </c>
      <c r="G109" s="37">
        <f>COUNT(G6:G107)/2</f>
        <v>24</v>
      </c>
      <c r="H109" s="37">
        <f>COUNT(H6:H107)/2+1</f>
        <v>24</v>
      </c>
      <c r="I109" s="37">
        <f>COUNT(I6:I107)/2+9</f>
        <v>26</v>
      </c>
      <c r="J109" s="37">
        <f>COUNT(J6:J107)/2+2</f>
        <v>21</v>
      </c>
      <c r="K109" s="37">
        <f>COUNT(K6:K107)/2+0.5</f>
        <v>20</v>
      </c>
      <c r="L109" s="37">
        <f>COUNT(L6:L107)/2+0.5</f>
        <v>18</v>
      </c>
      <c r="M109" s="37">
        <f>COUNT(M6:M107)/2</f>
        <v>0</v>
      </c>
      <c r="N109" s="34"/>
    </row>
    <row r="110" spans="1:14" ht="21">
      <c r="A110" s="2"/>
      <c r="B110" s="2"/>
      <c r="C110" s="2"/>
      <c r="D110" s="38"/>
      <c r="E110" s="34"/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1:14" ht="21">
      <c r="A111" s="2"/>
      <c r="B111" s="2"/>
      <c r="C111" s="2" t="s">
        <v>114</v>
      </c>
      <c r="D111" s="38"/>
      <c r="E111" s="34"/>
      <c r="F111" s="34"/>
      <c r="G111" s="34"/>
      <c r="H111" s="34"/>
      <c r="I111" s="34"/>
      <c r="J111" s="34"/>
      <c r="K111" s="34"/>
      <c r="L111" s="34"/>
      <c r="M111" s="34"/>
      <c r="N111" s="3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Hilbrecht Jarosław</cp:lastModifiedBy>
  <dcterms:modified xsi:type="dcterms:W3CDTF">2019-09-22T08:15:06Z</dcterms:modified>
  <cp:category/>
  <cp:version/>
  <cp:contentType/>
  <cp:contentStatus/>
</cp:coreProperties>
</file>